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 tabRatio="592"/>
  </bookViews>
  <sheets>
    <sheet name="Semaine" sheetId="1" r:id="rId1"/>
    <sheet name="Feuil1" sheetId="7" state="hidden" r:id="rId2"/>
    <sheet name="SemaineV" sheetId="17" r:id="rId3"/>
    <sheet name="SemaineH" sheetId="15" r:id="rId4"/>
    <sheet name="Reception" sheetId="16" r:id="rId5"/>
    <sheet name="Lundi" sheetId="2" r:id="rId6"/>
    <sheet name="Mardi" sheetId="9" r:id="rId7"/>
    <sheet name="Mercredi" sheetId="10" r:id="rId8"/>
    <sheet name="Jeudi" sheetId="11" r:id="rId9"/>
    <sheet name="Vendredi" sheetId="12" r:id="rId10"/>
    <sheet name="Samedi" sheetId="13" r:id="rId11"/>
    <sheet name="Dimanche" sheetId="14" r:id="rId12"/>
  </sheets>
  <definedNames>
    <definedName name="_xlnm.Print_Area" localSheetId="11">Dimanche!$A:$L</definedName>
    <definedName name="_xlnm.Print_Area" localSheetId="8">Jeudi!$A:$K</definedName>
    <definedName name="_xlnm.Print_Area" localSheetId="5">Lundi!$A:$K</definedName>
    <definedName name="_xlnm.Print_Area" localSheetId="6">Mardi!$A:$K</definedName>
    <definedName name="_xlnm.Print_Area" localSheetId="7">Mercredi!$A:$K</definedName>
    <definedName name="_xlnm.Print_Area" localSheetId="10">Samedi!$A:$K</definedName>
    <definedName name="_xlnm.Print_Area" localSheetId="0">Semaine!$A$1:$D$43</definedName>
    <definedName name="_xlnm.Print_Area" localSheetId="3">SemaineH!$A$1:$I$22</definedName>
    <definedName name="_xlnm.Print_Area" localSheetId="2">SemaineV!$A$1:$D$55</definedName>
    <definedName name="_xlnm.Print_Area" localSheetId="9">Vendredi!$A:$K</definedName>
  </definedNames>
  <calcPr calcId="125725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L16" i="14"/>
  <c r="J16"/>
  <c r="L15"/>
  <c r="L11"/>
  <c r="J11"/>
  <c r="L10"/>
  <c r="J6"/>
  <c r="F6"/>
  <c r="D6"/>
  <c r="L5"/>
  <c r="L6" s="1"/>
  <c r="F5"/>
  <c r="L16" i="13"/>
  <c r="J16"/>
  <c r="L15"/>
  <c r="L11"/>
  <c r="J11"/>
  <c r="L10"/>
  <c r="J6"/>
  <c r="D6"/>
  <c r="L5"/>
  <c r="L6" s="1"/>
  <c r="F5"/>
  <c r="F6" s="1"/>
  <c r="F54" i="12"/>
  <c r="D54" s="1"/>
  <c r="F53"/>
  <c r="F52"/>
  <c r="D52" s="1"/>
  <c r="F51"/>
  <c r="F49"/>
  <c r="F50" s="1"/>
  <c r="D50" s="1"/>
  <c r="F47"/>
  <c r="F48" s="1"/>
  <c r="D48" s="1"/>
  <c r="F46"/>
  <c r="D46" s="1"/>
  <c r="F45"/>
  <c r="F44"/>
  <c r="D44" s="1"/>
  <c r="F43"/>
  <c r="F41"/>
  <c r="F42" s="1"/>
  <c r="D42" s="1"/>
  <c r="F39"/>
  <c r="F40" s="1"/>
  <c r="D40" s="1"/>
  <c r="J35"/>
  <c r="L34"/>
  <c r="L35" s="1"/>
  <c r="F34"/>
  <c r="F35" s="1"/>
  <c r="F36" s="1"/>
  <c r="F33"/>
  <c r="F22"/>
  <c r="F23" s="1"/>
  <c r="F13"/>
  <c r="F14" s="1"/>
  <c r="L11"/>
  <c r="L12" s="1"/>
  <c r="F11"/>
  <c r="F12" s="1"/>
  <c r="D12" s="1"/>
  <c r="L10"/>
  <c r="F10"/>
  <c r="D10" s="1"/>
  <c r="F9"/>
  <c r="F8"/>
  <c r="D8" s="1"/>
  <c r="F7"/>
  <c r="J6"/>
  <c r="F6"/>
  <c r="D6" s="1"/>
  <c r="L5"/>
  <c r="L6" s="1"/>
  <c r="F5"/>
  <c r="L52" i="11"/>
  <c r="J52"/>
  <c r="L51"/>
  <c r="F43"/>
  <c r="F44" s="1"/>
  <c r="D44" s="1"/>
  <c r="F41"/>
  <c r="F42" s="1"/>
  <c r="D42" s="1"/>
  <c r="F39"/>
  <c r="F40" s="1"/>
  <c r="D40" s="1"/>
  <c r="F37"/>
  <c r="F38" s="1"/>
  <c r="D38" s="1"/>
  <c r="F35"/>
  <c r="F36" s="1"/>
  <c r="D36" s="1"/>
  <c r="F33"/>
  <c r="F34" s="1"/>
  <c r="D34" s="1"/>
  <c r="F31"/>
  <c r="F32" s="1"/>
  <c r="D32" s="1"/>
  <c r="L28"/>
  <c r="L29" s="1"/>
  <c r="F28"/>
  <c r="F29" s="1"/>
  <c r="L27"/>
  <c r="F26"/>
  <c r="F27" s="1"/>
  <c r="D27" s="1"/>
  <c r="L22"/>
  <c r="L23" s="1"/>
  <c r="J23" s="1"/>
  <c r="L21"/>
  <c r="J21" s="1"/>
  <c r="F21"/>
  <c r="F22" s="1"/>
  <c r="L20"/>
  <c r="L18"/>
  <c r="L19" s="1"/>
  <c r="J19" s="1"/>
  <c r="F15"/>
  <c r="F16" s="1"/>
  <c r="L13"/>
  <c r="L14" s="1"/>
  <c r="F12"/>
  <c r="F13" s="1"/>
  <c r="L9"/>
  <c r="L10" s="1"/>
  <c r="F7"/>
  <c r="F8" s="1"/>
  <c r="L6"/>
  <c r="L7" s="1"/>
  <c r="F6"/>
  <c r="D6" s="1"/>
  <c r="L5"/>
  <c r="F5"/>
  <c r="J67" i="10"/>
  <c r="L66"/>
  <c r="L67" s="1"/>
  <c r="F58"/>
  <c r="F59" s="1"/>
  <c r="D59" s="1"/>
  <c r="F57"/>
  <c r="D57" s="1"/>
  <c r="F56"/>
  <c r="F53"/>
  <c r="F54" s="1"/>
  <c r="F51"/>
  <c r="F52" s="1"/>
  <c r="D52" s="1"/>
  <c r="F49"/>
  <c r="F50" s="1"/>
  <c r="D50" s="1"/>
  <c r="F47"/>
  <c r="F48" s="1"/>
  <c r="D48" s="1"/>
  <c r="F45"/>
  <c r="F46" s="1"/>
  <c r="D46" s="1"/>
  <c r="L42"/>
  <c r="L43" s="1"/>
  <c r="F39"/>
  <c r="F40" s="1"/>
  <c r="L38"/>
  <c r="J38" s="1"/>
  <c r="L37"/>
  <c r="L35"/>
  <c r="L36" s="1"/>
  <c r="J36" s="1"/>
  <c r="L33"/>
  <c r="L34" s="1"/>
  <c r="J34" s="1"/>
  <c r="F33"/>
  <c r="F34" s="1"/>
  <c r="F31"/>
  <c r="F32" s="1"/>
  <c r="D32" s="1"/>
  <c r="F29"/>
  <c r="F30" s="1"/>
  <c r="D30" s="1"/>
  <c r="L27"/>
  <c r="L28" s="1"/>
  <c r="F23"/>
  <c r="F24" s="1"/>
  <c r="F13"/>
  <c r="F14" s="1"/>
  <c r="L12"/>
  <c r="L13" s="1"/>
  <c r="L10"/>
  <c r="L11" s="1"/>
  <c r="J11" s="1"/>
  <c r="F7"/>
  <c r="F8" s="1"/>
  <c r="L5"/>
  <c r="L6" s="1"/>
  <c r="F5"/>
  <c r="F6" s="1"/>
  <c r="D6" s="1"/>
  <c r="J53" i="9"/>
  <c r="L52"/>
  <c r="L53" s="1"/>
  <c r="F47"/>
  <c r="F48" s="1"/>
  <c r="D48" s="1"/>
  <c r="F45"/>
  <c r="F46" s="1"/>
  <c r="D46" s="1"/>
  <c r="F43"/>
  <c r="F44" s="1"/>
  <c r="D44" s="1"/>
  <c r="F41"/>
  <c r="F42" s="1"/>
  <c r="D42" s="1"/>
  <c r="F39"/>
  <c r="F40" s="1"/>
  <c r="D40" s="1"/>
  <c r="F37"/>
  <c r="F38" s="1"/>
  <c r="D38" s="1"/>
  <c r="F35"/>
  <c r="F36" s="1"/>
  <c r="D36" s="1"/>
  <c r="F33"/>
  <c r="D33" s="1"/>
  <c r="F32"/>
  <c r="L28"/>
  <c r="L29" s="1"/>
  <c r="F27"/>
  <c r="F28" s="1"/>
  <c r="F26"/>
  <c r="L23"/>
  <c r="L24" s="1"/>
  <c r="J24" s="1"/>
  <c r="L21"/>
  <c r="L22" s="1"/>
  <c r="J22" s="1"/>
  <c r="F21"/>
  <c r="F22" s="1"/>
  <c r="L19"/>
  <c r="L20" s="1"/>
  <c r="J20" s="1"/>
  <c r="F19"/>
  <c r="F20" s="1"/>
  <c r="D20" s="1"/>
  <c r="F14"/>
  <c r="F15" s="1"/>
  <c r="L13"/>
  <c r="L14" s="1"/>
  <c r="F12"/>
  <c r="F13" s="1"/>
  <c r="D13" s="1"/>
  <c r="L11"/>
  <c r="L12" s="1"/>
  <c r="J12" s="1"/>
  <c r="L8"/>
  <c r="L9" s="1"/>
  <c r="F7"/>
  <c r="F8" s="1"/>
  <c r="L5"/>
  <c r="L6" s="1"/>
  <c r="F5"/>
  <c r="F6" s="1"/>
  <c r="D6" s="1"/>
  <c r="L64" i="2"/>
  <c r="J64"/>
  <c r="L63"/>
  <c r="F40"/>
  <c r="D40" s="1"/>
  <c r="L39"/>
  <c r="L40" s="1"/>
  <c r="F39"/>
  <c r="F38"/>
  <c r="D38" s="1"/>
  <c r="F37"/>
  <c r="F35"/>
  <c r="F36" s="1"/>
  <c r="D36" s="1"/>
  <c r="L34"/>
  <c r="L35" s="1"/>
  <c r="J35" s="1"/>
  <c r="F34"/>
  <c r="D34" s="1"/>
  <c r="F33"/>
  <c r="L32"/>
  <c r="L33" s="1"/>
  <c r="J33" s="1"/>
  <c r="F31"/>
  <c r="F32" s="1"/>
  <c r="D32" s="1"/>
  <c r="L30"/>
  <c r="L31" s="1"/>
  <c r="J31" s="1"/>
  <c r="F29"/>
  <c r="F30" s="1"/>
  <c r="D30" s="1"/>
  <c r="F26"/>
  <c r="F27" s="1"/>
  <c r="L25"/>
  <c r="L26" s="1"/>
  <c r="F24"/>
  <c r="F25" s="1"/>
  <c r="D25" s="1"/>
  <c r="F20"/>
  <c r="F21" s="1"/>
  <c r="F17"/>
  <c r="F18" s="1"/>
  <c r="L15"/>
  <c r="L16" s="1"/>
  <c r="F14"/>
  <c r="F15" s="1"/>
  <c r="F11"/>
  <c r="F12" s="1"/>
  <c r="L9"/>
  <c r="L10" s="1"/>
  <c r="F7"/>
  <c r="F8" s="1"/>
  <c r="L5"/>
  <c r="L6" s="1"/>
  <c r="F5"/>
  <c r="F6" s="1"/>
  <c r="D6" s="1"/>
  <c r="D34" i="12" l="1"/>
  <c r="J28" i="11"/>
  <c r="F9" i="2"/>
  <c r="D8"/>
  <c r="L17"/>
  <c r="J16"/>
  <c r="J26"/>
  <c r="L27"/>
  <c r="F9" i="9"/>
  <c r="D8"/>
  <c r="L15"/>
  <c r="J14"/>
  <c r="D22"/>
  <c r="F23"/>
  <c r="F29"/>
  <c r="D28"/>
  <c r="L29" i="10"/>
  <c r="J28"/>
  <c r="F41"/>
  <c r="D40"/>
  <c r="J7" i="11"/>
  <c r="L8"/>
  <c r="J8" s="1"/>
  <c r="L15"/>
  <c r="J14"/>
  <c r="F23"/>
  <c r="D22"/>
  <c r="F37" i="12"/>
  <c r="D36"/>
  <c r="L7" i="2"/>
  <c r="J6"/>
  <c r="F16"/>
  <c r="D16" s="1"/>
  <c r="D15"/>
  <c r="J6" i="9"/>
  <c r="L7"/>
  <c r="J7" s="1"/>
  <c r="F9" i="10"/>
  <c r="D8"/>
  <c r="F25"/>
  <c r="D24"/>
  <c r="D34"/>
  <c r="F35"/>
  <c r="F14" i="11"/>
  <c r="D14" s="1"/>
  <c r="D13"/>
  <c r="J29"/>
  <c r="L30"/>
  <c r="F24" i="12"/>
  <c r="D23"/>
  <c r="F13" i="2"/>
  <c r="D13" s="1"/>
  <c r="D12"/>
  <c r="F22"/>
  <c r="D21"/>
  <c r="L7" i="10"/>
  <c r="J6"/>
  <c r="D14"/>
  <c r="F15"/>
  <c r="F55"/>
  <c r="D55" s="1"/>
  <c r="D54"/>
  <c r="J10" i="11"/>
  <c r="L11"/>
  <c r="F15" i="12"/>
  <c r="D14"/>
  <c r="L11" i="2"/>
  <c r="J10"/>
  <c r="F19"/>
  <c r="D19" s="1"/>
  <c r="D18"/>
  <c r="F28"/>
  <c r="D28" s="1"/>
  <c r="D27"/>
  <c r="J40"/>
  <c r="L41"/>
  <c r="J9" i="9"/>
  <c r="L10"/>
  <c r="J10" s="1"/>
  <c r="D15"/>
  <c r="F16"/>
  <c r="J29"/>
  <c r="L30"/>
  <c r="J13" i="10"/>
  <c r="L14"/>
  <c r="L44"/>
  <c r="J43"/>
  <c r="F9" i="11"/>
  <c r="D8"/>
  <c r="F17"/>
  <c r="D16"/>
  <c r="D29"/>
  <c r="F30"/>
  <c r="D30" s="1"/>
  <c r="L13" i="12"/>
  <c r="J12"/>
  <c r="F34" i="9"/>
  <c r="D34" s="1"/>
  <c r="D27"/>
  <c r="J6" i="11"/>
  <c r="J11" i="12"/>
  <c r="D35"/>
  <c r="F10" i="10" l="1"/>
  <c r="D9"/>
  <c r="J41" i="2"/>
  <c r="L42"/>
  <c r="D9" i="11"/>
  <c r="F10"/>
  <c r="F16" i="12"/>
  <c r="D15"/>
  <c r="J15" i="11"/>
  <c r="L16"/>
  <c r="F30" i="9"/>
  <c r="D29"/>
  <c r="F10" i="2"/>
  <c r="D10" s="1"/>
  <c r="D9"/>
  <c r="F17" i="9"/>
  <c r="D16"/>
  <c r="L31" i="11"/>
  <c r="J30"/>
  <c r="F36" i="10"/>
  <c r="D35"/>
  <c r="J27" i="2"/>
  <c r="L28"/>
  <c r="J13" i="12"/>
  <c r="L14"/>
  <c r="F18" i="11"/>
  <c r="D17"/>
  <c r="L45" i="10"/>
  <c r="J44"/>
  <c r="J11" i="2"/>
  <c r="L12"/>
  <c r="D22"/>
  <c r="F23"/>
  <c r="D23" s="1"/>
  <c r="D24" i="12"/>
  <c r="F25"/>
  <c r="F26" i="10"/>
  <c r="D25"/>
  <c r="J7" i="2"/>
  <c r="L8"/>
  <c r="J8" s="1"/>
  <c r="F24" i="11"/>
  <c r="D23"/>
  <c r="L30" i="10"/>
  <c r="J29"/>
  <c r="F10" i="9"/>
  <c r="D9"/>
  <c r="J17" i="2"/>
  <c r="L18"/>
  <c r="J7" i="10"/>
  <c r="L8"/>
  <c r="D37" i="12"/>
  <c r="F38"/>
  <c r="D38" s="1"/>
  <c r="D41" i="10"/>
  <c r="F42"/>
  <c r="J15" i="9"/>
  <c r="L16"/>
  <c r="L15" i="10"/>
  <c r="J14"/>
  <c r="J30" i="9"/>
  <c r="L31"/>
  <c r="L12" i="11"/>
  <c r="J12" s="1"/>
  <c r="J11"/>
  <c r="D15" i="10"/>
  <c r="F16"/>
  <c r="F24" i="9"/>
  <c r="D23"/>
  <c r="L32" l="1"/>
  <c r="J31"/>
  <c r="L17"/>
  <c r="J16"/>
  <c r="J18" i="2"/>
  <c r="L19"/>
  <c r="F26" i="12"/>
  <c r="D25"/>
  <c r="L13" i="2"/>
  <c r="J12"/>
  <c r="L29"/>
  <c r="J29" s="1"/>
  <c r="J28"/>
  <c r="J16" i="11"/>
  <c r="L17"/>
  <c r="J17" s="1"/>
  <c r="D10"/>
  <c r="F11"/>
  <c r="D11" s="1"/>
  <c r="D18"/>
  <c r="F19"/>
  <c r="D16" i="10"/>
  <c r="F17"/>
  <c r="F25" i="9"/>
  <c r="D25" s="1"/>
  <c r="D24"/>
  <c r="J15" i="10"/>
  <c r="L16"/>
  <c r="F11" i="9"/>
  <c r="D11" s="1"/>
  <c r="D10"/>
  <c r="F25" i="11"/>
  <c r="D25" s="1"/>
  <c r="D24"/>
  <c r="F27" i="10"/>
  <c r="D26"/>
  <c r="J45"/>
  <c r="L46"/>
  <c r="D36"/>
  <c r="F37"/>
  <c r="D17" i="9"/>
  <c r="F18"/>
  <c r="D18" s="1"/>
  <c r="F31"/>
  <c r="D31" s="1"/>
  <c r="D30"/>
  <c r="F17" i="12"/>
  <c r="D16"/>
  <c r="L31" i="10"/>
  <c r="J30"/>
  <c r="L32" i="11"/>
  <c r="J31"/>
  <c r="F11" i="10"/>
  <c r="D10"/>
  <c r="F43"/>
  <c r="D42"/>
  <c r="J8"/>
  <c r="L9"/>
  <c r="J9" s="1"/>
  <c r="J14" i="12"/>
  <c r="L15"/>
  <c r="J42" i="2"/>
  <c r="L43"/>
  <c r="J32" i="9" l="1"/>
  <c r="L33"/>
  <c r="L44" i="2"/>
  <c r="J43"/>
  <c r="F38" i="10"/>
  <c r="D38" s="1"/>
  <c r="D37"/>
  <c r="D19" i="11"/>
  <c r="F20"/>
  <c r="D20" s="1"/>
  <c r="L20" i="2"/>
  <c r="J19"/>
  <c r="L32" i="10"/>
  <c r="J32" s="1"/>
  <c r="J31"/>
  <c r="L14" i="2"/>
  <c r="J14" s="1"/>
  <c r="J13"/>
  <c r="D43" i="10"/>
  <c r="F44"/>
  <c r="D44" s="1"/>
  <c r="L33" i="11"/>
  <c r="J32"/>
  <c r="F18" i="12"/>
  <c r="D17"/>
  <c r="D26"/>
  <c r="F27"/>
  <c r="J17" i="9"/>
  <c r="L18"/>
  <c r="J18" s="1"/>
  <c r="F12" i="10"/>
  <c r="D12" s="1"/>
  <c r="D11"/>
  <c r="D27"/>
  <c r="F28"/>
  <c r="D28" s="1"/>
  <c r="J15" i="12"/>
  <c r="L16"/>
  <c r="L47" i="10"/>
  <c r="J46"/>
  <c r="L17"/>
  <c r="J16"/>
  <c r="D17"/>
  <c r="F18"/>
  <c r="J16" i="12" l="1"/>
  <c r="L17"/>
  <c r="D27"/>
  <c r="F28"/>
  <c r="J33" i="9"/>
  <c r="L34"/>
  <c r="J17" i="10"/>
  <c r="L18"/>
  <c r="J33" i="11"/>
  <c r="L34"/>
  <c r="J20" i="2"/>
  <c r="L21"/>
  <c r="J47" i="10"/>
  <c r="L48"/>
  <c r="F19" i="12"/>
  <c r="D18"/>
  <c r="J44" i="2"/>
  <c r="L45"/>
  <c r="D18" i="10"/>
  <c r="F19"/>
  <c r="J45" i="2" l="1"/>
  <c r="L46"/>
  <c r="L49" i="10"/>
  <c r="J48"/>
  <c r="L35" i="11"/>
  <c r="J34"/>
  <c r="L35" i="9"/>
  <c r="J34"/>
  <c r="J17" i="12"/>
  <c r="L18"/>
  <c r="F20"/>
  <c r="D19"/>
  <c r="D19" i="10"/>
  <c r="F20"/>
  <c r="L22" i="2"/>
  <c r="J21"/>
  <c r="J18" i="10"/>
  <c r="L19"/>
  <c r="F29" i="12"/>
  <c r="D28"/>
  <c r="D20" i="10" l="1"/>
  <c r="F21"/>
  <c r="J18" i="12"/>
  <c r="L19"/>
  <c r="L47" i="2"/>
  <c r="J46"/>
  <c r="J35" i="11"/>
  <c r="L36"/>
  <c r="L20" i="10"/>
  <c r="J19"/>
  <c r="D29" i="12"/>
  <c r="F30"/>
  <c r="L23" i="2"/>
  <c r="J22"/>
  <c r="F21" i="12"/>
  <c r="D21" s="1"/>
  <c r="D20"/>
  <c r="L36" i="9"/>
  <c r="J35"/>
  <c r="L50" i="10"/>
  <c r="J49"/>
  <c r="J36" i="9" l="1"/>
  <c r="L37"/>
  <c r="J20" i="10"/>
  <c r="L21"/>
  <c r="D21"/>
  <c r="F22"/>
  <c r="D22" s="1"/>
  <c r="L24" i="2"/>
  <c r="J24" s="1"/>
  <c r="J23"/>
  <c r="L48"/>
  <c r="J47"/>
  <c r="J50" i="10"/>
  <c r="L51"/>
  <c r="D30" i="12"/>
  <c r="F31"/>
  <c r="L37" i="11"/>
  <c r="J36"/>
  <c r="J19" i="12"/>
  <c r="L20"/>
  <c r="L38" i="9" l="1"/>
  <c r="J37"/>
  <c r="J20" i="12"/>
  <c r="L21"/>
  <c r="J37" i="11"/>
  <c r="L38"/>
  <c r="J48" i="2"/>
  <c r="L49"/>
  <c r="F32" i="12"/>
  <c r="D32" s="1"/>
  <c r="D31"/>
  <c r="J51" i="10"/>
  <c r="L52"/>
  <c r="J21"/>
  <c r="L22"/>
  <c r="L39" i="11" l="1"/>
  <c r="J38"/>
  <c r="L23" i="10"/>
  <c r="J22"/>
  <c r="L39" i="9"/>
  <c r="J38"/>
  <c r="L53" i="10"/>
  <c r="J52"/>
  <c r="L50" i="2"/>
  <c r="J49"/>
  <c r="L22" i="12"/>
  <c r="J21"/>
  <c r="L40" i="11" l="1"/>
  <c r="J39"/>
  <c r="J50" i="2"/>
  <c r="L51"/>
  <c r="J53" i="10"/>
  <c r="L54"/>
  <c r="J23"/>
  <c r="L24"/>
  <c r="J39" i="9"/>
  <c r="L40"/>
  <c r="J22" i="12"/>
  <c r="L23"/>
  <c r="J54" i="10" l="1"/>
  <c r="L55"/>
  <c r="L41" i="9"/>
  <c r="J40"/>
  <c r="L41" i="11"/>
  <c r="J40"/>
  <c r="J23" i="12"/>
  <c r="L24"/>
  <c r="J24" i="10"/>
  <c r="L25"/>
  <c r="J51" i="2"/>
  <c r="L52"/>
  <c r="L56" i="10" l="1"/>
  <c r="J55"/>
  <c r="J25"/>
  <c r="L26"/>
  <c r="J26" s="1"/>
  <c r="J41" i="9"/>
  <c r="L42"/>
  <c r="J41" i="11"/>
  <c r="L42"/>
  <c r="J52" i="2"/>
  <c r="L53"/>
  <c r="J24" i="12"/>
  <c r="L25"/>
  <c r="L43" i="9" l="1"/>
  <c r="J42"/>
  <c r="L54" i="2"/>
  <c r="J53"/>
  <c r="J56" i="10"/>
  <c r="L57"/>
  <c r="J25" i="12"/>
  <c r="L26"/>
  <c r="L43" i="11"/>
  <c r="J42"/>
  <c r="J43" l="1"/>
  <c r="L44"/>
  <c r="L44" i="9"/>
  <c r="J43"/>
  <c r="L58" i="10"/>
  <c r="J57"/>
  <c r="J54" i="2"/>
  <c r="L55"/>
  <c r="J26" i="12"/>
  <c r="L27"/>
  <c r="L59" i="10" l="1"/>
  <c r="J58"/>
  <c r="J27" i="12"/>
  <c r="L28"/>
  <c r="L45" i="11"/>
  <c r="J44"/>
  <c r="L45" i="9"/>
  <c r="J44"/>
  <c r="L56" i="2"/>
  <c r="J55"/>
  <c r="L57" l="1"/>
  <c r="J56"/>
  <c r="L46" i="11"/>
  <c r="J45"/>
  <c r="J59" i="10"/>
  <c r="L60"/>
  <c r="J45" i="9"/>
  <c r="L46"/>
  <c r="J28" i="12"/>
  <c r="L29"/>
  <c r="J57" i="2" l="1"/>
  <c r="L58"/>
  <c r="J29" i="12"/>
  <c r="L30"/>
  <c r="J30" s="1"/>
  <c r="L61" i="10"/>
  <c r="J60"/>
  <c r="L47" i="11"/>
  <c r="J47" s="1"/>
  <c r="J46"/>
  <c r="L47" i="9"/>
  <c r="J46"/>
  <c r="J47" l="1"/>
  <c r="L48"/>
  <c r="J48" s="1"/>
  <c r="J61" i="10"/>
  <c r="L62"/>
  <c r="J62" s="1"/>
  <c r="J58" i="2"/>
  <c r="L59"/>
  <c r="J59" s="1"/>
</calcChain>
</file>

<file path=xl/sharedStrings.xml><?xml version="1.0" encoding="utf-8"?>
<sst xmlns="http://schemas.openxmlformats.org/spreadsheetml/2006/main" count="1254" uniqueCount="396">
  <si>
    <t>Pâté en croûte d'oie</t>
  </si>
  <si>
    <t>Moelleux de poulet farci au foie gras, sauce aux marrons</t>
  </si>
  <si>
    <t>Gratin dauphinois (2)</t>
  </si>
  <si>
    <t>Comté mini</t>
  </si>
  <si>
    <t>Fraisier et crème aux fraises tagada</t>
  </si>
  <si>
    <t>Rosbeef, sauce choron</t>
  </si>
  <si>
    <t>Steack haché</t>
  </si>
  <si>
    <t>Haricots verts oignon beurre (surg) / Poêlée de ratatouille</t>
  </si>
  <si>
    <t>Yaourt nature / Yaourt nature sucré</t>
  </si>
  <si>
    <t>Beignet fourré chocolat / Beignet fourré framboise / Donuts sucré</t>
  </si>
  <si>
    <t>Salade aux noix</t>
  </si>
  <si>
    <t>Boeuf Bourguignon</t>
  </si>
  <si>
    <t>Carottes forestières</t>
  </si>
  <si>
    <t>Camembert mini</t>
  </si>
  <si>
    <t>Tarte Normande</t>
  </si>
  <si>
    <t>Soupe poireaux/pommes de terre/carottes</t>
  </si>
  <si>
    <t>Cuisse de canette roti</t>
  </si>
  <si>
    <t>Lapin au cidre</t>
  </si>
  <si>
    <t>Ebly pilaf / Riz pilaf aux champignons</t>
  </si>
  <si>
    <t>Buche du pilat / Yaourt nature / Yaourt nature sucré / Morbier / Tomme Blanche</t>
  </si>
  <si>
    <t>Kiwi / Orange</t>
  </si>
  <si>
    <t>Salade orientale</t>
  </si>
  <si>
    <t>Cordon bleu</t>
  </si>
  <si>
    <t>Pommes boulangères</t>
  </si>
  <si>
    <t>Yaourt nature / Yaourt nature sucré / Savaron / Fourme d'Ambert</t>
  </si>
  <si>
    <t>Compote de pêches avec morceaux (coupelle) / Compote de pomme barbe à papa</t>
  </si>
  <si>
    <t>Quiche lorraine bande</t>
  </si>
  <si>
    <t>Pavé poisson bordelaise</t>
  </si>
  <si>
    <t>Purée de chou-fleur</t>
  </si>
  <si>
    <t>Yaourt aromatisé</t>
  </si>
  <si>
    <t>Banane</t>
  </si>
  <si>
    <t>Salade au bleu</t>
  </si>
  <si>
    <t>ravioli de boeuf</t>
  </si>
  <si>
    <t>Petit-suisse</t>
  </si>
  <si>
    <t>Liégeois aux fruits</t>
  </si>
  <si>
    <t>Assiette de foie gras</t>
  </si>
  <si>
    <t>Filet de bœuf Wellington, sauce aux girolles</t>
  </si>
  <si>
    <t>Criss cross fries / Tomate provençale</t>
  </si>
  <si>
    <t>Saint Agur mini / Bousin aux noix mini / Pavé Affinois mini</t>
  </si>
  <si>
    <t>Salade feuille de chêne</t>
  </si>
  <si>
    <t>Filet de hoki pané</t>
  </si>
  <si>
    <t>Pavé de poisson aux amandes</t>
  </si>
  <si>
    <t>Pâtes(coudes rayés)  au beurre</t>
  </si>
  <si>
    <t>Yaourt nature / Yaourt nature sucré / Boursin mini / Port Salut mini</t>
  </si>
  <si>
    <t>Glace cône / Salade de fruits (bte)</t>
  </si>
  <si>
    <t>Restauration Scolaire</t>
  </si>
  <si>
    <t>Déjeuner</t>
  </si>
  <si>
    <t>Effectif</t>
  </si>
  <si>
    <t>Diner</t>
  </si>
  <si>
    <t>Matières Premières</t>
  </si>
  <si>
    <t>Qté/pers</t>
  </si>
  <si>
    <t>Cde</t>
  </si>
  <si>
    <t>Sortie</t>
  </si>
  <si>
    <t>Salade de bienvenue / Salade batavia</t>
  </si>
  <si>
    <t>Tomate ail et fines herbes / Salade sètoise</t>
  </si>
  <si>
    <t>Salade Lafayette / Assiette de saumon fumé</t>
  </si>
  <si>
    <t>Cassolette de poissons / Fondant de poulet jaune farci aux marrons et raisins</t>
  </si>
  <si>
    <t>Feuilleté Hot Dog / Friand viande</t>
  </si>
  <si>
    <t>Macédoine de légumes buffet / Pêche au thon / Salade batavia</t>
  </si>
  <si>
    <t>Écrin croustillant noisette-chocolat noir / Exotique meringué / Chou mandarine marron et biscuit croquant / Exquis amandes, cassis, figues et poire / Clémentines</t>
  </si>
  <si>
    <t>Salade batavia / Carottes rapées</t>
  </si>
  <si>
    <t>Utilisateur</t>
  </si>
  <si>
    <t>Etablissement</t>
  </si>
  <si>
    <t>DEJEUNER</t>
  </si>
  <si>
    <t>DINER</t>
  </si>
  <si>
    <t xml:space="preserve">Menu du restaurant scolaire </t>
  </si>
  <si>
    <t>Date d'export</t>
  </si>
  <si>
    <t>PETIT DEJEUNER (de 6h30 à 7h45)</t>
  </si>
  <si>
    <t>café, chocolat, thé, lait, pain, beurre, confiture, yaourt, céréales, fruits, …</t>
  </si>
  <si>
    <t>MENU</t>
  </si>
  <si>
    <t>Entrée</t>
  </si>
  <si>
    <t>Plat Protidique</t>
  </si>
  <si>
    <t>Garniture</t>
  </si>
  <si>
    <t>Produit Laitier</t>
  </si>
  <si>
    <t>Dessert</t>
  </si>
  <si>
    <t>Autre</t>
  </si>
  <si>
    <t>Menu du restaurant scolaire</t>
  </si>
  <si>
    <t>PLANNING DES RECEPTIONS</t>
  </si>
  <si>
    <t>Listings 
des plats 
de la réception</t>
  </si>
  <si>
    <t>Les menus sont disponibles sur le site internet du lycée</t>
  </si>
  <si>
    <t>Recettes maisons                                          Produits locaux                                          Menu végétarien</t>
  </si>
  <si>
    <t>Recettes maisons                          Produits locaux                          Menu végétarien</t>
  </si>
  <si>
    <t>Petit Déjeuner</t>
  </si>
  <si>
    <t>Gouter</t>
  </si>
  <si>
    <t/>
  </si>
  <si>
    <t>Lundi</t>
  </si>
  <si>
    <t>Salade batavia/carottes  au surimi/salade frisée/Endives provençale</t>
  </si>
  <si>
    <t>Filet de hoki pané/Paupiette de dinde au jus</t>
  </si>
  <si>
    <t>Poêlée de ratatouille/Duo de courgettes sarladaises</t>
  </si>
  <si>
    <t>Yaourt nature /Yaourt nature sucré /Yaourt nature sucré</t>
  </si>
  <si>
    <t>Beignet fourré framboise/Beignet fourré chocolat</t>
  </si>
  <si>
    <t xml:space="preserve">Pain T80 </t>
  </si>
  <si>
    <t>Salade de bienvenue/Betterave rouge vinaigrette buffet</t>
  </si>
  <si>
    <t>Sauté de dinde forestière</t>
  </si>
  <si>
    <t>Ebly aux legumes</t>
  </si>
  <si>
    <t>Port Salut mini</t>
  </si>
  <si>
    <t xml:space="preserve">Salade de fruits 4 fruits </t>
  </si>
  <si>
    <t>Mardi</t>
  </si>
  <si>
    <t>Salade batavia/Chou rouge aux pommes /Sardines à l'huile/salade africaine</t>
  </si>
  <si>
    <t>Cordon bleu/Plat de côtes salé</t>
  </si>
  <si>
    <t>Lentilles à la moutarde/Pommes de terre vapeur</t>
  </si>
  <si>
    <t>Yaourt nature /Yaourt nature sucré /Yaourt nature sucré/Vache qui rit</t>
  </si>
  <si>
    <t xml:space="preserve">Mousse chocolat au lait/Compote de pomme fraise  </t>
  </si>
  <si>
    <t xml:space="preserve">Pain aux céréales </t>
  </si>
  <si>
    <t>Salade mimosa/Pamplemousse</t>
  </si>
  <si>
    <t>Brochette de dinde</t>
  </si>
  <si>
    <t>Petits pois cuisiner</t>
  </si>
  <si>
    <t>Yaourt nature sucré</t>
  </si>
  <si>
    <t xml:space="preserve">Orange </t>
  </si>
  <si>
    <t>Mercredi</t>
  </si>
  <si>
    <t>Salade batavia/Salade fraîcheur /Poireaux sauce gribiche/Céleri rémoulade</t>
  </si>
  <si>
    <t>Cuisse de poulet au four/Saucisse de Toulouse</t>
  </si>
  <si>
    <t>Chou-fleur sauce béchamel /Champignons en persillade</t>
  </si>
  <si>
    <t>Yaourt nature /Yaourt nature sucré /Yaourt nature sucré/Tomme Blanche</t>
  </si>
  <si>
    <t>Abricots au sirop /Poire conférence</t>
  </si>
  <si>
    <t>Tomate vinaigrette /Salade batavia bio</t>
  </si>
  <si>
    <t>Chili con carne végétal</t>
  </si>
  <si>
    <t>Riz pilaf</t>
  </si>
  <si>
    <t>Babybel mini</t>
  </si>
  <si>
    <t>Chausson aux pommes</t>
  </si>
  <si>
    <t>Jeudi</t>
  </si>
  <si>
    <t>Salade batavia bio/Lentilles à la grecque/Radis /Salade de chou blanc à l'indienne buffet</t>
  </si>
  <si>
    <t>Rosbeef, sauce béarnaise/boulette pané blé thai</t>
  </si>
  <si>
    <t>Pâtes bio /Poêlée tex mex</t>
  </si>
  <si>
    <t>tartare ail fines herbes/Emmental bio mini/Saint Nectaire Laitier</t>
  </si>
  <si>
    <t>Flan vanille nappé caramel /Calin sur lit de fruit panaché</t>
  </si>
  <si>
    <t>Endives au bleu</t>
  </si>
  <si>
    <t>Emincé de dinde au ketchup</t>
  </si>
  <si>
    <t>Semoule nature</t>
  </si>
  <si>
    <t>Boursin mini</t>
  </si>
  <si>
    <t xml:space="preserve">Kiwi </t>
  </si>
  <si>
    <t>Vendredi</t>
  </si>
  <si>
    <t xml:space="preserve">Salade batavia bio/Quiche lorraine bande/Feuilleté Hot Dog/Feuilleté Fromage </t>
  </si>
  <si>
    <t>Sauté de canard aux cèpes/Cœur de merlu, sauce fruit de mer</t>
  </si>
  <si>
    <t>Carottes persillées /Poêlée méditerranéenne</t>
  </si>
  <si>
    <t>Yaourt nature /Yaourt nature sucré /Yaourt nature sucré/Kiri</t>
  </si>
  <si>
    <t>Pomme Royal gala/Banane</t>
  </si>
  <si>
    <t>La secrétaire générale</t>
  </si>
  <si>
    <t>Mme. GRANSEIGNE Colette</t>
  </si>
  <si>
    <t>Lycée La Fayette</t>
  </si>
  <si>
    <t>Laporte Raphael</t>
  </si>
  <si>
    <t>Semaine 11, du 09 au 16 mars 2026</t>
  </si>
  <si>
    <t>La proviseure</t>
  </si>
  <si>
    <t>Mme. PELISSIER Christine</t>
  </si>
  <si>
    <t>Samedi</t>
  </si>
  <si>
    <t>Dimanche</t>
  </si>
  <si>
    <t>Semaine 11</t>
  </si>
  <si>
    <t>du 09 au 16 mars 2026</t>
  </si>
  <si>
    <t>Salade batavia</t>
  </si>
  <si>
    <t>Salade (batavia) (frais)</t>
  </si>
  <si>
    <t>Pièce 300g</t>
  </si>
  <si>
    <t>carottes  au surimi</t>
  </si>
  <si>
    <t>Jus de citron (pulco)</t>
  </si>
  <si>
    <t>litre</t>
  </si>
  <si>
    <t>Carottes entières épluchées éboutées (cru conditionné, prêt à l'emploi)</t>
  </si>
  <si>
    <t>kg</t>
  </si>
  <si>
    <t>Surimi rouleau (frais)</t>
  </si>
  <si>
    <t>salade frisée</t>
  </si>
  <si>
    <t>Tomate (frais  57/67)</t>
  </si>
  <si>
    <t>Salade (frisée) (cru conditionné, prêt à l'emploi)</t>
  </si>
  <si>
    <t>Endives provençale</t>
  </si>
  <si>
    <t>Endive (frais)</t>
  </si>
  <si>
    <t>Salade provençale (180g)</t>
  </si>
  <si>
    <t>Filet de hoki pané (surgelés)</t>
  </si>
  <si>
    <t>Citron jaune (frais calibre 5/6)</t>
  </si>
  <si>
    <t>Paupiette de dinde au jus</t>
  </si>
  <si>
    <t>Paupiette de volaille s/barde s/ficelle (frais 140g)</t>
  </si>
  <si>
    <t>Jus de veau lié</t>
  </si>
  <si>
    <t>bte 1kg</t>
  </si>
  <si>
    <t>Sauce (en sortie)</t>
  </si>
  <si>
    <t>Poêlée de ratatouille</t>
  </si>
  <si>
    <t>Poêlée ratatouille (cuit) (surgelés)</t>
  </si>
  <si>
    <t>Duo de courgettes sarladaises</t>
  </si>
  <si>
    <t>Duo de courgettes en roudelles (cuit) (surgelés)</t>
  </si>
  <si>
    <t>Pomme de terre façon sarladaise (surgelés)</t>
  </si>
  <si>
    <t xml:space="preserve">Yaourt nature </t>
  </si>
  <si>
    <t>Yaourt nature (lait entier) (frais 125g)</t>
  </si>
  <si>
    <t>u</t>
  </si>
  <si>
    <t xml:space="preserve">Yaourt nature sucré </t>
  </si>
  <si>
    <t>Yaourt nature sucré (lait entier) (frais 125g)</t>
  </si>
  <si>
    <t>Yaourt nature sucré (lait écrémé) (frais 125g)</t>
  </si>
  <si>
    <t>Beignet fourré framboise</t>
  </si>
  <si>
    <t>Beignet fourré framboise (surgelés 70/80g)</t>
  </si>
  <si>
    <t>Beignet fourré chocolat</t>
  </si>
  <si>
    <t>Beignet fourré chocolat (surgelés 70/80g)</t>
  </si>
  <si>
    <t>Pain (type 80) (frais 500g)</t>
  </si>
  <si>
    <t>Pièce 500g</t>
  </si>
  <si>
    <t>Salade de bienvenue</t>
  </si>
  <si>
    <t>Maïs doux en grains (sans ogm) (conserves)</t>
  </si>
  <si>
    <t>bte 3/1</t>
  </si>
  <si>
    <t>Haricot rouge (conserves)</t>
  </si>
  <si>
    <t>bte 5/1</t>
  </si>
  <si>
    <t>Betterave rouge vinaigrette buffet</t>
  </si>
  <si>
    <t>Vinaigre de vin rouge</t>
  </si>
  <si>
    <t>Moutarde de Dijon</t>
  </si>
  <si>
    <t>Huile de colza</t>
  </si>
  <si>
    <t>Betterave rouge en cubes (cuit conditionné, prêt à l'emploi)</t>
  </si>
  <si>
    <t>Sauté de dinde s/os s/peau (frais 40/60g)</t>
  </si>
  <si>
    <t>Oignon jaune (frais)</t>
  </si>
  <si>
    <t>Carotte (frais)</t>
  </si>
  <si>
    <t>Vin blanc</t>
  </si>
  <si>
    <t>Bout 1L</t>
  </si>
  <si>
    <t>Champignons émincés pieds morceaux (conserves)</t>
  </si>
  <si>
    <t>Champignons forestier (surgelés)</t>
  </si>
  <si>
    <t>Fond brun lié</t>
  </si>
  <si>
    <t>bte 800g</t>
  </si>
  <si>
    <t>Huile de tournesol</t>
  </si>
  <si>
    <t>Farine de blé (type 55)</t>
  </si>
  <si>
    <t>Blé</t>
  </si>
  <si>
    <t>Bouillon de volaille</t>
  </si>
  <si>
    <t>Brunoise de légumes (cru) (surgelés)</t>
  </si>
  <si>
    <t>Port salut mini (frais 15 à 35g)</t>
  </si>
  <si>
    <t>Salade de fruits (quatre fruits) (cru conditionné, prêt à l'emploi)</t>
  </si>
  <si>
    <t>Petit déjeuner  typique</t>
  </si>
  <si>
    <t>Beurre doux pasteurisé (frais micro-pain 10g)</t>
  </si>
  <si>
    <t>Bte 100u</t>
  </si>
  <si>
    <t>Céréales riz soufflé chocolat</t>
  </si>
  <si>
    <t>Chocolat en dose (20g)</t>
  </si>
  <si>
    <t>Sucre morceau (n°4)</t>
  </si>
  <si>
    <t>Thé (2g)</t>
  </si>
  <si>
    <t>Miel liquide toutes fleurs (coupelle) (20g)</t>
  </si>
  <si>
    <t>Café smooth roast (bag in box)</t>
  </si>
  <si>
    <t>Bidon 2L</t>
  </si>
  <si>
    <t>Lait concentré</t>
  </si>
  <si>
    <t>Confiture d'abricot (coupelle) (30g)</t>
  </si>
  <si>
    <t>Confiture de cerise (coupelle) (30g)</t>
  </si>
  <si>
    <t>Confiture de fraise (coupelle) (30g)</t>
  </si>
  <si>
    <t>Petit pain (type 80) (frais 50g)</t>
  </si>
  <si>
    <t>Jus de pomme concentré (bag in box)</t>
  </si>
  <si>
    <t>Bag in box 5 L</t>
  </si>
  <si>
    <t>Pétales de maïs sucrés</t>
  </si>
  <si>
    <t>Lait entier pasteurisé (frais Bio)</t>
  </si>
  <si>
    <t>Thé vert menthe (en sachet) (1.6g)</t>
  </si>
  <si>
    <t>Jus multifruits concentré (bag in box)</t>
  </si>
  <si>
    <t>Flocons d'avoine</t>
  </si>
  <si>
    <t xml:space="preserve">Chou rouge aux pommes </t>
  </si>
  <si>
    <t>Chou rouge (frais)</t>
  </si>
  <si>
    <t>Pomme (golden) (frais calibre 115/135)</t>
  </si>
  <si>
    <t>Vinaigre balsamique</t>
  </si>
  <si>
    <t>Sardines à l'huile</t>
  </si>
  <si>
    <t>Sardines à l'huile (conserves)</t>
  </si>
  <si>
    <t>salade africaine</t>
  </si>
  <si>
    <t>Concombre (frais 400/500)</t>
  </si>
  <si>
    <t>Coeurs de palmier morceaux (conserves)</t>
  </si>
  <si>
    <t>bte A10</t>
  </si>
  <si>
    <t>Cordon bleu cuit à coeur (surgelés 125g)</t>
  </si>
  <si>
    <t>Plat de côtes salé</t>
  </si>
  <si>
    <t>Bouillon de légumes</t>
  </si>
  <si>
    <t>bte 1.2kg</t>
  </si>
  <si>
    <t>Plat de côte de porc demi-sel (sans os) (frais 200g)</t>
  </si>
  <si>
    <t>Lentilles à la moutarde</t>
  </si>
  <si>
    <t>Lentilles vertes du puy-en-velay - AOC (Labellisé officiel)</t>
  </si>
  <si>
    <t>Mouillement (à ajouter)</t>
  </si>
  <si>
    <t>Pommes de terre vapeur</t>
  </si>
  <si>
    <t>Pomme de terre ronde cuite (cuit conditionné, prêt à l'emploi)</t>
  </si>
  <si>
    <t>Beurre doux pasteurisé (frais)</t>
  </si>
  <si>
    <t>Vache qui rit</t>
  </si>
  <si>
    <t>Vache qui rit (frais 15 à 35g)</t>
  </si>
  <si>
    <t>Mousse chocolat au lait</t>
  </si>
  <si>
    <t>Mousse chocolat au lait (frais 50-60g)</t>
  </si>
  <si>
    <t xml:space="preserve">Compote de pomme fraise  </t>
  </si>
  <si>
    <t>Compote de pomme/fraise (conserves)</t>
  </si>
  <si>
    <t>Pain aux céréales (frais 500g)</t>
  </si>
  <si>
    <t>Salade mimosa</t>
  </si>
  <si>
    <t>Oeuf dur écalé (cuit conditionné, prêt à l'emploi 53/63)</t>
  </si>
  <si>
    <t>Pamplemousse</t>
  </si>
  <si>
    <t>Pomelo (frais 300g)</t>
  </si>
  <si>
    <t>Sucre semoule (en dose) (8g)</t>
  </si>
  <si>
    <t>Colis 625u</t>
  </si>
  <si>
    <t>Brochette de dinde (frais 130g)</t>
  </si>
  <si>
    <t>Petits pois à l'étuvée (conserves extra fin)</t>
  </si>
  <si>
    <t>Herbes de provence</t>
  </si>
  <si>
    <t>flacon 185g</t>
  </si>
  <si>
    <t>Orange (frais ∅73/84mm (calibre 5))</t>
  </si>
  <si>
    <t xml:space="preserve">Salade fraîcheur </t>
  </si>
  <si>
    <t>Chou-fleur (brisures/saumité,cru) (surgelés)</t>
  </si>
  <si>
    <t>Jambon dd en dés (frais)</t>
  </si>
  <si>
    <t>Haricot vert (cru) (surgelés extra fin)</t>
  </si>
  <si>
    <t>Mayonnaise</t>
  </si>
  <si>
    <t>Poireaux sauce gribiche</t>
  </si>
  <si>
    <t>Cornichons entiers extra fins (conserves 150+)</t>
  </si>
  <si>
    <t>Câpres (conserves)</t>
  </si>
  <si>
    <t>bte 4/4</t>
  </si>
  <si>
    <t>Persil haché (surgelés)</t>
  </si>
  <si>
    <t>Salade composée (cru conditionné, prêt à l'emploi)</t>
  </si>
  <si>
    <t>Poireau cuits tronçon (9 cm) (cuit conditionné, prêt à l'emploi)</t>
  </si>
  <si>
    <t>Céleri rémoulade</t>
  </si>
  <si>
    <t>Céleri-rave (frais)</t>
  </si>
  <si>
    <t>Cuisse de poulet au four</t>
  </si>
  <si>
    <t>Cuisse de poulet déjointée (frais 180/200g)</t>
  </si>
  <si>
    <t>Saucisse de Toulouse</t>
  </si>
  <si>
    <t>Saucisse de Toulouse (frais 120g)</t>
  </si>
  <si>
    <t xml:space="preserve">Chou-fleur sauce béchamel </t>
  </si>
  <si>
    <t>Crème liquide uht (18/20% mg) (frais)</t>
  </si>
  <si>
    <t>Champignons en persillade</t>
  </si>
  <si>
    <t>Ail haché (surgelés)</t>
  </si>
  <si>
    <t>Tomme Blanche</t>
  </si>
  <si>
    <t>Tomme blanche (frais)</t>
  </si>
  <si>
    <t xml:space="preserve">Abricots au sirop </t>
  </si>
  <si>
    <t>Coulis d'abricots (cru conditionné, prêt à l'emploi)</t>
  </si>
  <si>
    <t>Abricot oreillon au sirop (conserves)</t>
  </si>
  <si>
    <t>Poire conférence</t>
  </si>
  <si>
    <t>Poire (conférence) (frais 65/70)</t>
  </si>
  <si>
    <t xml:space="preserve">Tomate vinaigrette </t>
  </si>
  <si>
    <t>Salade batavia bio</t>
  </si>
  <si>
    <t>Salade (batavia) (frais Bio)</t>
  </si>
  <si>
    <t>Poivron vert (frais)</t>
  </si>
  <si>
    <t>Poivron rouge (frais)</t>
  </si>
  <si>
    <t>Épices chili</t>
  </si>
  <si>
    <t>Flacon 215g</t>
  </si>
  <si>
    <t>Tomates concassées (conserves)</t>
  </si>
  <si>
    <t>Concentré de tomates (conserves)</t>
  </si>
  <si>
    <t>Haché végétalien (surgelés)</t>
  </si>
  <si>
    <t>Jus de rôti veggie</t>
  </si>
  <si>
    <t>Huile d'olive vierge extra</t>
  </si>
  <si>
    <t>Riz (long)</t>
  </si>
  <si>
    <t>Thym/laurier</t>
  </si>
  <si>
    <t>Sachet 15g</t>
  </si>
  <si>
    <t>Babybel mini (frais 15 à 35g)</t>
  </si>
  <si>
    <t>Chausson aux pommes (surgelés 80/85g)</t>
  </si>
  <si>
    <t>Lentilles à la grecque</t>
  </si>
  <si>
    <t>Fêta de brebis en cubes (frais)</t>
  </si>
  <si>
    <t xml:space="preserve">Radis </t>
  </si>
  <si>
    <t>Radis long rose (frais)</t>
  </si>
  <si>
    <t>Botte 300g</t>
  </si>
  <si>
    <t>Beurre demi-sel (frais)</t>
  </si>
  <si>
    <t>Salade de chou blanc à l'indienne buffet</t>
  </si>
  <si>
    <t>Chou blanc (frais)</t>
  </si>
  <si>
    <t>Émincé de blanquette de dinde s/os s/peau (frais 15/30g)</t>
  </si>
  <si>
    <t>Mélange curry</t>
  </si>
  <si>
    <t>flacon 440g</t>
  </si>
  <si>
    <t>Raisins secs noirs</t>
  </si>
  <si>
    <t>Rosbeef, sauce béarnaise</t>
  </si>
  <si>
    <t>Rosbif pac (tranche grasse ou tende de tranche) (frais 2,5kg)</t>
  </si>
  <si>
    <t>Sauce béarnaise</t>
  </si>
  <si>
    <t>bte 870g</t>
  </si>
  <si>
    <t>boulette pané blé thai</t>
  </si>
  <si>
    <t>Boulette Pané façon thaÏ (végétale) (surgelés 17/19g)</t>
  </si>
  <si>
    <t xml:space="preserve">Pâtes bio </t>
  </si>
  <si>
    <t>Phase plus (frais)</t>
  </si>
  <si>
    <t>Bidon 2,4kg</t>
  </si>
  <si>
    <t>Pâtes coquillettes (Bio)</t>
  </si>
  <si>
    <t>Poêlée tex mex</t>
  </si>
  <si>
    <t>Poêlée tex mex (surgelés)</t>
  </si>
  <si>
    <t>tartare ail fines herbes</t>
  </si>
  <si>
    <t>Tartare ail et fines herbes (frais 16g)</t>
  </si>
  <si>
    <t>Emmental bio mini</t>
  </si>
  <si>
    <t>Emmental mini (frais 15 à 35g Bio)</t>
  </si>
  <si>
    <t>Saint Nectaire Laitier</t>
  </si>
  <si>
    <t>Saint Nectaire laitier - AOP (frais Labellisé officiel)</t>
  </si>
  <si>
    <t xml:space="preserve">Flan vanille nappé caramel </t>
  </si>
  <si>
    <t>Flan vanille nappé caramel (frais 90g)</t>
  </si>
  <si>
    <t>Calin sur lit de fruit panaché</t>
  </si>
  <si>
    <t>Calin sur lit de fruit panaché (frais 100g)</t>
  </si>
  <si>
    <t>Fourme d'Ambert dés - AOP (frais Labellisé officiel)</t>
  </si>
  <si>
    <t>Ketchup</t>
  </si>
  <si>
    <t>Semoule couscous moyenne</t>
  </si>
  <si>
    <t>Sel fin</t>
  </si>
  <si>
    <t>Boursin mini (frais 15 à 35g)</t>
  </si>
  <si>
    <t>Kiwi (mur à point) (frais calibre 33)</t>
  </si>
  <si>
    <t>Quiche lorraine en bande (surgelés 1kg)</t>
  </si>
  <si>
    <t>Feuilleté Hot Dog</t>
  </si>
  <si>
    <t>Feuilleté "hot dog" saucisse sans porc (surgelés 70/80g)</t>
  </si>
  <si>
    <t xml:space="preserve">Feuilleté Fromage </t>
  </si>
  <si>
    <t>Croisillon à l’emmental (surgelés 70g)</t>
  </si>
  <si>
    <t>Sauté de canard aux cèpes</t>
  </si>
  <si>
    <t>Cèpes séchés</t>
  </si>
  <si>
    <t>bte 500g</t>
  </si>
  <si>
    <t>Sauté de canard s/os a/peau (frais 40/60g)</t>
  </si>
  <si>
    <t>Cœur de merlu, sauce fruit de mer</t>
  </si>
  <si>
    <t>Échalote émincée (surgelés)</t>
  </si>
  <si>
    <t>Fumet de poisson</t>
  </si>
  <si>
    <t>bte 750g</t>
  </si>
  <si>
    <t>Coeur de filet de merlu blanc (surgelés 115/135g)</t>
  </si>
  <si>
    <t>Champignons de Paris miniatures (surgelés)</t>
  </si>
  <si>
    <t>Cocktail de fruits de mer (cuit) (surgelés)</t>
  </si>
  <si>
    <t xml:space="preserve">Carottes persillées </t>
  </si>
  <si>
    <t>Sucre semoule</t>
  </si>
  <si>
    <t>Carotte cube (cru conditionné, prêt à l'emploi)</t>
  </si>
  <si>
    <t>Poêlée méditerranéenne</t>
  </si>
  <si>
    <t>Poêlée méditerranéenne (surgelés)</t>
  </si>
  <si>
    <t>Kiri</t>
  </si>
  <si>
    <t>Kiri (frais 15 à 35g)</t>
  </si>
  <si>
    <t>Pomme Royal gala</t>
  </si>
  <si>
    <t>Pomme (royal gala) (frais calibre 115/135)</t>
  </si>
  <si>
    <t>Banane (frais catégorie 1)</t>
  </si>
  <si>
    <t>Yaourt</t>
  </si>
  <si>
    <t>Yaourt/Vache qui rit</t>
  </si>
  <si>
    <t>Yaourt /Tomme Blanche</t>
  </si>
  <si>
    <t>Salade de bienvenue/Betterave rouge vinaigrette</t>
  </si>
  <si>
    <t>Salade batavia bio/Lentilles à la grecque/Radis /Salade de chou blanc à l'indienne</t>
  </si>
  <si>
    <t>Petits pois cuisinés</t>
  </si>
  <si>
    <t>Salade batavia/carottes au surimi/salade frisée/Endives provençale</t>
  </si>
  <si>
    <t>Yaourt/Kiri</t>
  </si>
  <si>
    <t>Les menus intégrent une alternative en fonction de la fréquentation et des propositions du restaurant scolaire.</t>
  </si>
  <si>
    <t>Produits locaux                                          Menu végétarien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</si>
</sst>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rgb="FF00B050"/>
      <name val="Arial"/>
      <family val="2"/>
    </font>
    <font>
      <sz val="10"/>
      <color rgb="FF92D050"/>
      <name val="Arial"/>
      <family val="2"/>
    </font>
    <font>
      <sz val="10"/>
      <color rgb="FF7030A0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2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2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1" fillId="0" borderId="19" xfId="0" applyFont="1" applyBorder="1"/>
    <xf numFmtId="0" fontId="4" fillId="0" borderId="19" xfId="0" applyFont="1" applyBorder="1" applyAlignment="1">
      <alignment horizontal="center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4" fontId="0" fillId="0" borderId="22" xfId="0" applyNumberForma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23" xfId="0" applyFont="1" applyBorder="1"/>
    <xf numFmtId="0" fontId="4" fillId="0" borderId="23" xfId="0" applyFont="1" applyBorder="1" applyAlignment="1">
      <alignment horizontal="left"/>
    </xf>
    <xf numFmtId="0" fontId="1" fillId="0" borderId="23" xfId="0" applyFont="1" applyBorder="1"/>
    <xf numFmtId="0" fontId="11" fillId="0" borderId="23" xfId="0" applyFont="1" applyBorder="1"/>
    <xf numFmtId="0" fontId="12" fillId="2" borderId="23" xfId="0" applyFont="1" applyFill="1" applyBorder="1"/>
    <xf numFmtId="0" fontId="3" fillId="0" borderId="23" xfId="0" applyFont="1" applyBorder="1"/>
    <xf numFmtId="0" fontId="0" fillId="0" borderId="23" xfId="0" applyBorder="1"/>
    <xf numFmtId="0" fontId="3" fillId="2" borderId="23" xfId="0" applyFont="1" applyFill="1" applyBorder="1"/>
    <xf numFmtId="0" fontId="11" fillId="0" borderId="24" xfId="0" applyFont="1" applyBorder="1"/>
    <xf numFmtId="0" fontId="12" fillId="2" borderId="24" xfId="0" applyFont="1" applyFill="1" applyBorder="1"/>
    <xf numFmtId="0" fontId="4" fillId="0" borderId="24" xfId="0" applyFont="1" applyBorder="1" applyAlignment="1">
      <alignment horizontal="left"/>
    </xf>
    <xf numFmtId="0" fontId="0" fillId="0" borderId="24" xfId="0" applyBorder="1"/>
    <xf numFmtId="0" fontId="0" fillId="0" borderId="5" xfId="0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1" fillId="0" borderId="2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6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4" fontId="0" fillId="3" borderId="27" xfId="0" applyNumberForma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14" fontId="0" fillId="3" borderId="36" xfId="0" applyNumberForma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4" fillId="0" borderId="1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15" fillId="3" borderId="28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left"/>
    </xf>
    <xf numFmtId="164" fontId="3" fillId="2" borderId="24" xfId="0" applyNumberFormat="1" applyFont="1" applyFill="1" applyBorder="1" applyAlignment="1">
      <alignment horizontal="left"/>
    </xf>
    <xf numFmtId="0" fontId="11" fillId="0" borderId="23" xfId="0" applyFont="1" applyBorder="1"/>
    <xf numFmtId="0" fontId="12" fillId="2" borderId="23" xfId="0" applyFont="1" applyFill="1" applyBorder="1"/>
    <xf numFmtId="0" fontId="3" fillId="0" borderId="23" xfId="0" applyFont="1" applyBorder="1"/>
    <xf numFmtId="0" fontId="3" fillId="0" borderId="23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4" fillId="5" borderId="16" xfId="0" applyFont="1" applyFill="1" applyBorder="1"/>
    <xf numFmtId="0" fontId="4" fillId="5" borderId="17" xfId="0" applyFont="1" applyFill="1" applyBorder="1"/>
    <xf numFmtId="0" fontId="4" fillId="5" borderId="16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" xfId="0" applyFill="1" applyBorder="1"/>
    <xf numFmtId="0" fontId="4" fillId="5" borderId="13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14" fontId="0" fillId="8" borderId="22" xfId="0" applyNumberForma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3</xdr:row>
      <xdr:rowOff>0</xdr:rowOff>
    </xdr:to>
    <xdr:pic>
      <xdr:nvPicPr>
        <xdr:cNvPr id="0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14450" cy="1181100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25</xdr:row>
      <xdr:rowOff>58084</xdr:rowOff>
    </xdr:from>
    <xdr:to>
      <xdr:col>3</xdr:col>
      <xdr:colOff>771525</xdr:colOff>
      <xdr:row>25</xdr:row>
      <xdr:rowOff>342899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210175" y="8068609"/>
          <a:ext cx="247650" cy="2848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1085850</xdr:colOff>
      <xdr:row>36</xdr:row>
      <xdr:rowOff>27446</xdr:rowOff>
    </xdr:from>
    <xdr:to>
      <xdr:col>3</xdr:col>
      <xdr:colOff>1285876</xdr:colOff>
      <xdr:row>36</xdr:row>
      <xdr:rowOff>204985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72150" y="11524121"/>
          <a:ext cx="200026" cy="17753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252728</xdr:colOff>
      <xdr:row>25</xdr:row>
      <xdr:rowOff>331764</xdr:rowOff>
    </xdr:from>
    <xdr:to>
      <xdr:col>2</xdr:col>
      <xdr:colOff>609600</xdr:colOff>
      <xdr:row>27</xdr:row>
      <xdr:rowOff>19049</xdr:rowOff>
    </xdr:to>
    <xdr:pic>
      <xdr:nvPicPr>
        <xdr:cNvPr id="4" name="Picture 1" descr="Label Agriculture biologique — Wikipédi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76703" y="8342289"/>
          <a:ext cx="356872" cy="3540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342900</xdr:colOff>
      <xdr:row>19</xdr:row>
      <xdr:rowOff>29509</xdr:rowOff>
    </xdr:from>
    <xdr:to>
      <xdr:col>2</xdr:col>
      <xdr:colOff>9525</xdr:colOff>
      <xdr:row>19</xdr:row>
      <xdr:rowOff>314324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85850" y="6087409"/>
          <a:ext cx="247650" cy="2848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2819400</xdr:colOff>
      <xdr:row>19</xdr:row>
      <xdr:rowOff>934</xdr:rowOff>
    </xdr:from>
    <xdr:to>
      <xdr:col>2</xdr:col>
      <xdr:colOff>3067050</xdr:colOff>
      <xdr:row>19</xdr:row>
      <xdr:rowOff>285749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143375" y="6058834"/>
          <a:ext cx="247650" cy="2848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314325</xdr:colOff>
      <xdr:row>25</xdr:row>
      <xdr:rowOff>19984</xdr:rowOff>
    </xdr:from>
    <xdr:to>
      <xdr:col>1</xdr:col>
      <xdr:colOff>561975</xdr:colOff>
      <xdr:row>25</xdr:row>
      <xdr:rowOff>304799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57275" y="8030509"/>
          <a:ext cx="247650" cy="2848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714375</xdr:colOff>
      <xdr:row>31</xdr:row>
      <xdr:rowOff>0</xdr:rowOff>
    </xdr:from>
    <xdr:to>
      <xdr:col>1</xdr:col>
      <xdr:colOff>219075</xdr:colOff>
      <xdr:row>31</xdr:row>
      <xdr:rowOff>284815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14375" y="9963150"/>
          <a:ext cx="247650" cy="2848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666750</xdr:colOff>
      <xdr:row>35</xdr:row>
      <xdr:rowOff>137638</xdr:rowOff>
    </xdr:from>
    <xdr:to>
      <xdr:col>2</xdr:col>
      <xdr:colOff>885825</xdr:colOff>
      <xdr:row>36</xdr:row>
      <xdr:rowOff>199090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90725" y="11443813"/>
          <a:ext cx="219075" cy="2519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2171700</xdr:colOff>
      <xdr:row>24</xdr:row>
      <xdr:rowOff>95250</xdr:rowOff>
    </xdr:from>
    <xdr:to>
      <xdr:col>3</xdr:col>
      <xdr:colOff>2419350</xdr:colOff>
      <xdr:row>24</xdr:row>
      <xdr:rowOff>380065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858000" y="7686675"/>
          <a:ext cx="247650" cy="2848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2590800</xdr:colOff>
      <xdr:row>13</xdr:row>
      <xdr:rowOff>114300</xdr:rowOff>
    </xdr:from>
    <xdr:to>
      <xdr:col>2</xdr:col>
      <xdr:colOff>2838450</xdr:colOff>
      <xdr:row>13</xdr:row>
      <xdr:rowOff>399115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914775" y="4219575"/>
          <a:ext cx="247650" cy="2848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2828925</xdr:colOff>
      <xdr:row>25</xdr:row>
      <xdr:rowOff>132221</xdr:rowOff>
    </xdr:from>
    <xdr:to>
      <xdr:col>2</xdr:col>
      <xdr:colOff>3028951</xdr:colOff>
      <xdr:row>25</xdr:row>
      <xdr:rowOff>309760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52900" y="8142746"/>
          <a:ext cx="200026" cy="17753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790575</xdr:colOff>
      <xdr:row>19</xdr:row>
      <xdr:rowOff>160796</xdr:rowOff>
    </xdr:from>
    <xdr:to>
      <xdr:col>3</xdr:col>
      <xdr:colOff>990601</xdr:colOff>
      <xdr:row>19</xdr:row>
      <xdr:rowOff>338335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76875" y="6218696"/>
          <a:ext cx="200026" cy="17753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38100</xdr:colOff>
      <xdr:row>1</xdr:row>
      <xdr:rowOff>9525</xdr:rowOff>
    </xdr:from>
    <xdr:to>
      <xdr:col>4</xdr:col>
      <xdr:colOff>21949</xdr:colOff>
      <xdr:row>3</xdr:row>
      <xdr:rowOff>1243</xdr:rowOff>
    </xdr:to>
    <xdr:pic>
      <xdr:nvPicPr>
        <xdr:cNvPr id="1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62075" y="180975"/>
          <a:ext cx="6708499" cy="99184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3</xdr:row>
      <xdr:rowOff>0</xdr:rowOff>
    </xdr:to>
    <xdr:pic>
      <xdr:nvPicPr>
        <xdr:cNvPr id="0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47875" cy="1181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4</xdr:row>
      <xdr:rowOff>0</xdr:rowOff>
    </xdr:to>
    <xdr:pic>
      <xdr:nvPicPr>
        <xdr:cNvPr id="0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1495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4</xdr:row>
      <xdr:rowOff>0</xdr:rowOff>
    </xdr:to>
    <xdr:pic>
      <xdr:nvPicPr>
        <xdr:cNvPr id="0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19325" cy="149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id="{62F939B6-93AF-4DB8-9C6B-D6C7DFDC589F}" name="Office Theme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6"/>
  <sheetViews>
    <sheetView tabSelected="1" zoomScaleNormal="100" workbookViewId="0">
      <selection activeCell="F17" sqref="F16:F17"/>
    </sheetView>
  </sheetViews>
  <sheetFormatPr baseColWidth="10" defaultColWidth="30.7109375" defaultRowHeight="12.75"/>
  <cols>
    <col min="1" max="1" width="11.140625" customWidth="1"/>
    <col min="2" max="2" width="8.7109375" customWidth="1"/>
    <col min="3" max="3" width="50.42578125" customWidth="1"/>
    <col min="4" max="4" width="50.42578125" customWidth="1" collapsed="1"/>
  </cols>
  <sheetData>
    <row r="1" spans="1:7" ht="13.5" thickBot="1">
      <c r="C1" s="153" t="s">
        <v>65</v>
      </c>
      <c r="D1" s="154" t="s">
        <v>141</v>
      </c>
    </row>
    <row r="2" spans="1:7" ht="19.149999999999999" customHeight="1">
      <c r="C2" s="73" t="s">
        <v>69</v>
      </c>
      <c r="D2" s="74"/>
    </row>
    <row r="3" spans="1:7" ht="60" customHeight="1" thickBot="1">
      <c r="C3" s="75"/>
      <c r="D3" s="76"/>
    </row>
    <row r="4" spans="1:7" ht="15.4" customHeight="1" thickBot="1">
      <c r="A4" s="142"/>
      <c r="B4" s="143"/>
      <c r="C4" s="144" t="s">
        <v>67</v>
      </c>
      <c r="D4" s="145"/>
    </row>
    <row r="5" spans="1:7" ht="14.65" customHeight="1" thickBot="1">
      <c r="A5" s="146" t="s">
        <v>68</v>
      </c>
      <c r="B5" s="147"/>
      <c r="C5" s="147"/>
      <c r="D5" s="148"/>
    </row>
    <row r="6" spans="1:7" ht="15.4" customHeight="1" thickBot="1">
      <c r="A6" s="149"/>
      <c r="B6" s="150" t="s">
        <v>63</v>
      </c>
      <c r="C6" s="151"/>
      <c r="D6" s="152" t="s">
        <v>64</v>
      </c>
    </row>
    <row r="7" spans="1:7" ht="33" customHeight="1">
      <c r="A7" s="155" t="s">
        <v>85</v>
      </c>
      <c r="B7" s="54" t="s">
        <v>392</v>
      </c>
      <c r="C7" s="55"/>
      <c r="D7" s="12" t="s">
        <v>389</v>
      </c>
    </row>
    <row r="8" spans="1:7" ht="32.65" customHeight="1">
      <c r="A8" s="156"/>
      <c r="B8" s="56" t="s">
        <v>87</v>
      </c>
      <c r="C8" s="57"/>
      <c r="D8" s="17" t="s">
        <v>93</v>
      </c>
    </row>
    <row r="9" spans="1:7" ht="20.65" customHeight="1">
      <c r="A9" s="156"/>
      <c r="B9" s="56" t="s">
        <v>88</v>
      </c>
      <c r="C9" s="57"/>
      <c r="D9" s="17" t="s">
        <v>94</v>
      </c>
    </row>
    <row r="10" spans="1:7" ht="21" customHeight="1">
      <c r="A10" s="156"/>
      <c r="B10" s="56" t="s">
        <v>386</v>
      </c>
      <c r="C10" s="57"/>
      <c r="D10" s="17" t="s">
        <v>95</v>
      </c>
      <c r="F10" s="138"/>
      <c r="G10" s="138"/>
    </row>
    <row r="11" spans="1:7" ht="32.65" customHeight="1">
      <c r="A11" s="156"/>
      <c r="B11" s="56" t="s">
        <v>90</v>
      </c>
      <c r="C11" s="57"/>
      <c r="D11" s="17" t="s">
        <v>96</v>
      </c>
      <c r="F11" s="138"/>
      <c r="G11" s="138"/>
    </row>
    <row r="12" spans="1:7" ht="15" customHeight="1" thickBot="1">
      <c r="A12" s="157">
        <v>46090.041666666664</v>
      </c>
      <c r="B12" s="58"/>
      <c r="C12" s="59"/>
      <c r="D12" s="18"/>
      <c r="F12" s="138"/>
      <c r="G12" s="138"/>
    </row>
    <row r="13" spans="1:7" ht="33" customHeight="1">
      <c r="A13" s="155" t="s">
        <v>97</v>
      </c>
      <c r="B13" s="54" t="s">
        <v>98</v>
      </c>
      <c r="C13" s="55"/>
      <c r="D13" s="12" t="s">
        <v>104</v>
      </c>
      <c r="F13" s="138"/>
      <c r="G13" s="138"/>
    </row>
    <row r="14" spans="1:7" ht="32.65" customHeight="1">
      <c r="A14" s="156"/>
      <c r="B14" s="56" t="s">
        <v>99</v>
      </c>
      <c r="C14" s="57"/>
      <c r="D14" s="17" t="s">
        <v>105</v>
      </c>
      <c r="E14" s="15"/>
      <c r="F14" s="138"/>
      <c r="G14" s="138"/>
    </row>
    <row r="15" spans="1:7" s="9" customFormat="1" ht="20.65" customHeight="1">
      <c r="A15" s="156"/>
      <c r="B15" s="56" t="s">
        <v>100</v>
      </c>
      <c r="C15" s="57"/>
      <c r="D15" s="17" t="s">
        <v>391</v>
      </c>
      <c r="F15" s="138"/>
      <c r="G15" s="138"/>
    </row>
    <row r="16" spans="1:7" ht="21" customHeight="1">
      <c r="A16" s="156"/>
      <c r="B16" s="56" t="s">
        <v>387</v>
      </c>
      <c r="C16" s="57"/>
      <c r="D16" s="17" t="s">
        <v>107</v>
      </c>
      <c r="F16" s="138"/>
      <c r="G16" s="138"/>
    </row>
    <row r="17" spans="1:7" ht="32.65" customHeight="1">
      <c r="A17" s="156"/>
      <c r="B17" s="56" t="s">
        <v>102</v>
      </c>
      <c r="C17" s="57"/>
      <c r="D17" s="17" t="s">
        <v>108</v>
      </c>
      <c r="F17" s="138"/>
      <c r="G17" s="138"/>
    </row>
    <row r="18" spans="1:7" ht="15" customHeight="1" thickBot="1">
      <c r="A18" s="157">
        <v>46091.041666666664</v>
      </c>
      <c r="B18" s="58"/>
      <c r="C18" s="59"/>
      <c r="D18" s="18"/>
      <c r="F18" s="138"/>
      <c r="G18" s="138"/>
    </row>
    <row r="19" spans="1:7" ht="33" customHeight="1">
      <c r="A19" s="155" t="s">
        <v>109</v>
      </c>
      <c r="B19" s="54" t="s">
        <v>110</v>
      </c>
      <c r="C19" s="55"/>
      <c r="D19" s="12" t="s">
        <v>115</v>
      </c>
    </row>
    <row r="20" spans="1:7" ht="32.65" customHeight="1">
      <c r="A20" s="156"/>
      <c r="B20" s="56" t="s">
        <v>111</v>
      </c>
      <c r="C20" s="57"/>
      <c r="D20" s="17" t="s">
        <v>116</v>
      </c>
    </row>
    <row r="21" spans="1:7" ht="20.65" customHeight="1">
      <c r="A21" s="156"/>
      <c r="B21" s="56" t="s">
        <v>112</v>
      </c>
      <c r="C21" s="57"/>
      <c r="D21" s="17" t="s">
        <v>117</v>
      </c>
    </row>
    <row r="22" spans="1:7" ht="21" customHeight="1">
      <c r="A22" s="156"/>
      <c r="B22" s="56" t="s">
        <v>388</v>
      </c>
      <c r="C22" s="57"/>
      <c r="D22" s="17" t="s">
        <v>118</v>
      </c>
    </row>
    <row r="23" spans="1:7" ht="32.65" customHeight="1">
      <c r="A23" s="156"/>
      <c r="B23" s="56" t="s">
        <v>114</v>
      </c>
      <c r="C23" s="57"/>
      <c r="D23" s="17" t="s">
        <v>119</v>
      </c>
    </row>
    <row r="24" spans="1:7" ht="15" customHeight="1" thickBot="1">
      <c r="A24" s="157">
        <v>46092.041666666664</v>
      </c>
      <c r="B24" s="58"/>
      <c r="C24" s="59"/>
      <c r="D24" s="18"/>
    </row>
    <row r="25" spans="1:7" ht="33" customHeight="1">
      <c r="A25" s="155" t="s">
        <v>120</v>
      </c>
      <c r="B25" s="54" t="s">
        <v>390</v>
      </c>
      <c r="C25" s="55"/>
      <c r="D25" s="12" t="s">
        <v>126</v>
      </c>
    </row>
    <row r="26" spans="1:7" ht="32.65" customHeight="1">
      <c r="A26" s="156"/>
      <c r="B26" s="56" t="s">
        <v>122</v>
      </c>
      <c r="C26" s="57"/>
      <c r="D26" s="17" t="s">
        <v>127</v>
      </c>
    </row>
    <row r="27" spans="1:7" ht="20.65" customHeight="1">
      <c r="A27" s="156"/>
      <c r="B27" s="56" t="s">
        <v>123</v>
      </c>
      <c r="C27" s="57"/>
      <c r="D27" s="17" t="s">
        <v>128</v>
      </c>
    </row>
    <row r="28" spans="1:7" ht="21" customHeight="1">
      <c r="A28" s="156"/>
      <c r="B28" s="56" t="s">
        <v>124</v>
      </c>
      <c r="C28" s="57"/>
      <c r="D28" s="17" t="s">
        <v>129</v>
      </c>
    </row>
    <row r="29" spans="1:7" ht="32.65" customHeight="1">
      <c r="A29" s="156"/>
      <c r="B29" s="56" t="s">
        <v>125</v>
      </c>
      <c r="C29" s="57"/>
      <c r="D29" s="17" t="s">
        <v>130</v>
      </c>
    </row>
    <row r="30" spans="1:7" ht="15" customHeight="1" thickBot="1">
      <c r="A30" s="157">
        <v>46093.041666666664</v>
      </c>
      <c r="B30" s="58"/>
      <c r="C30" s="59"/>
      <c r="D30" s="18"/>
    </row>
    <row r="31" spans="1:7" ht="33" customHeight="1">
      <c r="A31" s="155" t="s">
        <v>131</v>
      </c>
      <c r="B31" s="54" t="s">
        <v>132</v>
      </c>
      <c r="C31" s="55"/>
      <c r="D31" s="139" t="s">
        <v>394</v>
      </c>
    </row>
    <row r="32" spans="1:7" ht="32.65" customHeight="1">
      <c r="A32" s="156"/>
      <c r="B32" s="56" t="s">
        <v>133</v>
      </c>
      <c r="C32" s="57"/>
      <c r="D32" s="140"/>
    </row>
    <row r="33" spans="1:4" ht="20.65" customHeight="1">
      <c r="A33" s="156"/>
      <c r="B33" s="56" t="s">
        <v>134</v>
      </c>
      <c r="C33" s="57"/>
      <c r="D33" s="140"/>
    </row>
    <row r="34" spans="1:4" ht="21" customHeight="1">
      <c r="A34" s="156"/>
      <c r="B34" s="56" t="s">
        <v>393</v>
      </c>
      <c r="C34" s="57"/>
      <c r="D34" s="140"/>
    </row>
    <row r="35" spans="1:4" ht="32.65" customHeight="1">
      <c r="A35" s="156"/>
      <c r="B35" s="56" t="s">
        <v>136</v>
      </c>
      <c r="C35" s="57"/>
      <c r="D35" s="140"/>
    </row>
    <row r="36" spans="1:4" ht="15" customHeight="1" thickBot="1">
      <c r="A36" s="157">
        <v>46094.041666666664</v>
      </c>
      <c r="B36" s="58"/>
      <c r="C36" s="59"/>
      <c r="D36" s="141"/>
    </row>
    <row r="37" spans="1:4" ht="19.149999999999999" customHeight="1" thickBot="1">
      <c r="A37" s="158" t="s">
        <v>395</v>
      </c>
      <c r="B37" s="158"/>
      <c r="C37" s="158"/>
      <c r="D37" s="158"/>
    </row>
    <row r="38" spans="1:4" ht="20.65" customHeight="1" thickBot="1">
      <c r="A38" s="159" t="s">
        <v>79</v>
      </c>
      <c r="B38" s="158"/>
      <c r="C38" s="158"/>
      <c r="D38" s="160"/>
    </row>
    <row r="39" spans="1:4" ht="18" customHeight="1">
      <c r="A39" s="7"/>
      <c r="B39" s="71" t="s">
        <v>137</v>
      </c>
      <c r="C39" s="71"/>
      <c r="D39" s="51" t="s">
        <v>142</v>
      </c>
    </row>
    <row r="40" spans="1:4" ht="16.899999999999999" customHeight="1">
      <c r="A40" s="1"/>
      <c r="B40" s="68" t="s">
        <v>138</v>
      </c>
      <c r="C40" s="68"/>
      <c r="D40" s="5" t="s">
        <v>143</v>
      </c>
    </row>
    <row r="41" spans="1:4" ht="16.899999999999999" customHeight="1">
      <c r="A41" s="1"/>
      <c r="B41" s="67"/>
      <c r="C41" s="67"/>
      <c r="D41" s="2"/>
    </row>
    <row r="42" spans="1:4" ht="16.899999999999999" customHeight="1">
      <c r="A42" s="1"/>
      <c r="B42" s="67"/>
      <c r="C42" s="67"/>
      <c r="D42" s="2"/>
    </row>
    <row r="43" spans="1:4" ht="16.899999999999999" customHeight="1" thickBot="1">
      <c r="A43" s="3"/>
      <c r="B43" s="72"/>
      <c r="C43" s="72"/>
      <c r="D43" s="4"/>
    </row>
    <row r="44" spans="1:4" ht="13.15" customHeight="1">
      <c r="A44" s="66" t="s">
        <v>62</v>
      </c>
      <c r="B44" s="66"/>
      <c r="C44" t="s">
        <v>139</v>
      </c>
    </row>
    <row r="45" spans="1:4" ht="13.15" customHeight="1">
      <c r="A45" s="67" t="s">
        <v>61</v>
      </c>
      <c r="B45" s="67"/>
      <c r="C45" t="s">
        <v>140</v>
      </c>
    </row>
    <row r="46" spans="1:4" ht="13.15" customHeight="1">
      <c r="A46" s="68" t="s">
        <v>66</v>
      </c>
      <c r="B46" s="68"/>
      <c r="C46" s="16">
        <v>46079.439430775463</v>
      </c>
    </row>
  </sheetData>
  <mergeCells count="50">
    <mergeCell ref="C2:D3"/>
    <mergeCell ref="C4:D4"/>
    <mergeCell ref="D31:D36"/>
    <mergeCell ref="A45:B45"/>
    <mergeCell ref="A46:B46"/>
    <mergeCell ref="B6:C6"/>
    <mergeCell ref="B39:C39"/>
    <mergeCell ref="B40:C40"/>
    <mergeCell ref="B41:C41"/>
    <mergeCell ref="B42:C42"/>
    <mergeCell ref="B43:C43"/>
    <mergeCell ref="B36:C36"/>
    <mergeCell ref="A5:D5"/>
    <mergeCell ref="A37:D37"/>
    <mergeCell ref="A38:D38"/>
    <mergeCell ref="A44:B44"/>
    <mergeCell ref="B30:C30"/>
    <mergeCell ref="A31:A35"/>
    <mergeCell ref="B31:C31"/>
    <mergeCell ref="B32:C32"/>
    <mergeCell ref="B33:C33"/>
    <mergeCell ref="B34:C34"/>
    <mergeCell ref="B35:C35"/>
    <mergeCell ref="B24:C24"/>
    <mergeCell ref="A25:A29"/>
    <mergeCell ref="B25:C25"/>
    <mergeCell ref="B26:C26"/>
    <mergeCell ref="B27:C27"/>
    <mergeCell ref="B28:C28"/>
    <mergeCell ref="B29:C29"/>
    <mergeCell ref="B18:C18"/>
    <mergeCell ref="A19:A23"/>
    <mergeCell ref="B19:C19"/>
    <mergeCell ref="B20:C20"/>
    <mergeCell ref="B21:C21"/>
    <mergeCell ref="B22:C22"/>
    <mergeCell ref="B23:C23"/>
    <mergeCell ref="B12:C12"/>
    <mergeCell ref="A13:A17"/>
    <mergeCell ref="B13:C13"/>
    <mergeCell ref="B14:C14"/>
    <mergeCell ref="B15:C15"/>
    <mergeCell ref="B16:C16"/>
    <mergeCell ref="B17:C17"/>
    <mergeCell ref="A7:A11"/>
    <mergeCell ref="B7:C7"/>
    <mergeCell ref="B8:C8"/>
    <mergeCell ref="B9:C9"/>
    <mergeCell ref="B10:C10"/>
    <mergeCell ref="B11:C11"/>
  </mergeCells>
  <phoneticPr fontId="5" type="noConversion"/>
  <pageMargins left="0.27559055118110237" right="0.27559055118110237" top="0.27559055118110237" bottom="0" header="0" footer="0.31496062992125984"/>
  <pageSetup paperSize="9" scale="80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4"/>
  <sheetViews>
    <sheetView zoomScaleNormal="100" workbookViewId="0">
      <selection activeCell="A6" sqref="A6"/>
    </sheetView>
  </sheetViews>
  <sheetFormatPr baseColWidth="10" defaultColWidth="11.42578125" defaultRowHeight="12.75"/>
  <cols>
    <col min="1" max="1" width="33.28515625" customWidth="1"/>
    <col min="2" max="2" width="7.140625" customWidth="1"/>
    <col min="3" max="3" width="5.7109375" customWidth="1"/>
    <col min="4" max="4" width="5.42578125" customWidth="1"/>
    <col min="5" max="5" width="5" customWidth="1"/>
    <col min="6" max="6" width="5.42578125" hidden="1" customWidth="1"/>
    <col min="7" max="7" width="33.28515625" customWidth="1"/>
    <col min="8" max="8" width="7.140625" customWidth="1"/>
    <col min="9" max="9" width="5.42578125" customWidth="1"/>
    <col min="10" max="11" width="5.42578125" customWidth="1" collapsed="1"/>
    <col min="12" max="12" width="25.7109375" hidden="1" customWidth="1"/>
  </cols>
  <sheetData>
    <row r="1" spans="1:13" ht="13.15" customHeight="1"/>
    <row r="2" spans="1:13" ht="15.6" customHeight="1">
      <c r="A2" s="29" t="s">
        <v>45</v>
      </c>
      <c r="B2" s="131">
        <v>46094.041666666664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3" ht="15.6" customHeight="1">
      <c r="A3" s="27" t="s">
        <v>46</v>
      </c>
      <c r="B3" s="133" t="s">
        <v>47</v>
      </c>
      <c r="C3" s="133"/>
      <c r="D3" s="135">
        <v>975</v>
      </c>
      <c r="E3" s="133"/>
      <c r="F3" s="28"/>
      <c r="G3" s="27" t="s">
        <v>48</v>
      </c>
      <c r="H3" s="133" t="s">
        <v>47</v>
      </c>
      <c r="I3" s="133"/>
      <c r="J3" s="135"/>
      <c r="K3" s="133"/>
      <c r="L3" s="30"/>
    </row>
    <row r="4" spans="1:13" ht="13.9" customHeight="1">
      <c r="A4" s="26" t="s">
        <v>49</v>
      </c>
      <c r="B4" s="134" t="s">
        <v>50</v>
      </c>
      <c r="C4" s="134"/>
      <c r="D4" s="26" t="s">
        <v>51</v>
      </c>
      <c r="E4" s="26" t="s">
        <v>52</v>
      </c>
      <c r="F4" s="26"/>
      <c r="G4" s="26" t="s">
        <v>49</v>
      </c>
      <c r="H4" s="134" t="s">
        <v>50</v>
      </c>
      <c r="I4" s="134"/>
      <c r="J4" s="26" t="s">
        <v>51</v>
      </c>
      <c r="K4" s="26" t="s">
        <v>52</v>
      </c>
      <c r="L4" s="31"/>
    </row>
    <row r="5" spans="1:13" ht="15" customHeight="1">
      <c r="A5" s="22" t="s">
        <v>304</v>
      </c>
      <c r="B5" s="23">
        <v>1</v>
      </c>
      <c r="C5" s="24"/>
      <c r="D5" s="23">
        <v>200</v>
      </c>
      <c r="E5" s="24"/>
      <c r="F5" s="23">
        <f>D5</f>
        <v>200</v>
      </c>
      <c r="G5" s="22"/>
      <c r="H5" s="23"/>
      <c r="I5" s="24"/>
      <c r="J5" s="23"/>
      <c r="K5" s="28"/>
      <c r="L5" s="32">
        <f>J5</f>
        <v>0</v>
      </c>
    </row>
    <row r="6" spans="1:13" ht="15" customHeight="1">
      <c r="A6" s="24" t="s">
        <v>305</v>
      </c>
      <c r="B6" s="24">
        <v>0.1</v>
      </c>
      <c r="C6" s="24" t="s">
        <v>150</v>
      </c>
      <c r="D6" s="24">
        <f ca="1">IF(B6,B6*F6,"")</f>
        <v>20</v>
      </c>
      <c r="E6" s="24"/>
      <c r="F6" s="23">
        <f ca="1">OFFSET(F6,-1,0)</f>
        <v>200</v>
      </c>
      <c r="G6" s="24"/>
      <c r="H6" s="24"/>
      <c r="I6" s="24"/>
      <c r="J6" s="24" t="str">
        <f>IF(H6,H6*L6,"")</f>
        <v/>
      </c>
      <c r="K6" s="24"/>
      <c r="L6" s="32">
        <f ca="1">OFFSET(L6,-1,0)</f>
        <v>0</v>
      </c>
    </row>
    <row r="7" spans="1:13" ht="15" customHeight="1">
      <c r="A7" s="22" t="s">
        <v>26</v>
      </c>
      <c r="B7" s="23">
        <v>1</v>
      </c>
      <c r="C7" s="24"/>
      <c r="D7" s="23">
        <v>480</v>
      </c>
      <c r="E7" s="24"/>
      <c r="F7" s="23">
        <f>D7</f>
        <v>480</v>
      </c>
      <c r="G7" s="28"/>
      <c r="H7" s="28"/>
      <c r="I7" s="28"/>
      <c r="J7" s="28"/>
      <c r="K7" s="28"/>
      <c r="L7" s="33"/>
      <c r="M7" s="34"/>
    </row>
    <row r="8" spans="1:13" ht="15" customHeight="1">
      <c r="A8" s="24" t="s">
        <v>360</v>
      </c>
      <c r="B8" s="24">
        <v>0.1</v>
      </c>
      <c r="C8" s="24" t="s">
        <v>177</v>
      </c>
      <c r="D8" s="24">
        <f ca="1">IF(B8,B8*F8,"")</f>
        <v>48</v>
      </c>
      <c r="E8" s="24"/>
      <c r="F8" s="23">
        <f ca="1">OFFSET(F8,-1,0)</f>
        <v>480</v>
      </c>
      <c r="G8" s="27" t="s">
        <v>82</v>
      </c>
      <c r="H8" s="133" t="s">
        <v>47</v>
      </c>
      <c r="I8" s="133"/>
      <c r="J8" s="135">
        <v>180</v>
      </c>
      <c r="K8" s="133"/>
      <c r="L8" s="33"/>
      <c r="M8" s="34"/>
    </row>
    <row r="9" spans="1:13" ht="15" customHeight="1">
      <c r="A9" s="22" t="s">
        <v>361</v>
      </c>
      <c r="B9" s="23">
        <v>1</v>
      </c>
      <c r="C9" s="24"/>
      <c r="D9" s="23">
        <v>300</v>
      </c>
      <c r="E9" s="24"/>
      <c r="F9" s="23">
        <f>D9</f>
        <v>300</v>
      </c>
      <c r="G9" s="26" t="s">
        <v>49</v>
      </c>
      <c r="H9" s="134" t="s">
        <v>50</v>
      </c>
      <c r="I9" s="134"/>
      <c r="J9" s="26" t="s">
        <v>51</v>
      </c>
      <c r="K9" s="26" t="s">
        <v>52</v>
      </c>
      <c r="L9" s="33"/>
      <c r="M9" s="34"/>
    </row>
    <row r="10" spans="1:13" ht="13.15" customHeight="1">
      <c r="A10" s="24" t="s">
        <v>362</v>
      </c>
      <c r="B10" s="24">
        <v>1</v>
      </c>
      <c r="C10" s="24" t="s">
        <v>177</v>
      </c>
      <c r="D10" s="24">
        <f ca="1">IF(B10,B10*F10,"")</f>
        <v>300</v>
      </c>
      <c r="E10" s="24"/>
      <c r="F10" s="23">
        <f ca="1">OFFSET(F10,-1,0)</f>
        <v>300</v>
      </c>
      <c r="G10" s="22" t="s">
        <v>213</v>
      </c>
      <c r="H10" s="23">
        <v>1</v>
      </c>
      <c r="I10" s="24"/>
      <c r="J10" s="23">
        <v>180</v>
      </c>
      <c r="K10" s="28"/>
      <c r="L10" s="32">
        <f>J10</f>
        <v>180</v>
      </c>
      <c r="M10" s="34"/>
    </row>
    <row r="11" spans="1:13" ht="13.15" customHeight="1">
      <c r="A11" s="22" t="s">
        <v>363</v>
      </c>
      <c r="B11" s="23">
        <v>1</v>
      </c>
      <c r="C11" s="24"/>
      <c r="D11" s="23">
        <v>120</v>
      </c>
      <c r="E11" s="24"/>
      <c r="F11" s="23">
        <f>D11</f>
        <v>120</v>
      </c>
      <c r="G11" s="24" t="s">
        <v>214</v>
      </c>
      <c r="H11" s="24">
        <v>4.0000000000000001E-3</v>
      </c>
      <c r="I11" s="24" t="s">
        <v>215</v>
      </c>
      <c r="J11" s="24">
        <f t="shared" ref="J11:J30" ca="1" si="0">IF(H11,H11*L11,"")</f>
        <v>0.72</v>
      </c>
      <c r="K11" s="24"/>
      <c r="L11" s="32">
        <f t="shared" ref="L11:L30" ca="1" si="1">OFFSET(L11,-1,0)</f>
        <v>180</v>
      </c>
      <c r="M11" s="34"/>
    </row>
    <row r="12" spans="1:13" ht="13.15" customHeight="1">
      <c r="A12" s="24" t="s">
        <v>364</v>
      </c>
      <c r="B12" s="24">
        <v>1</v>
      </c>
      <c r="C12" s="24" t="s">
        <v>177</v>
      </c>
      <c r="D12" s="24">
        <f ca="1">IF(B12,B12*F12,"")</f>
        <v>120</v>
      </c>
      <c r="E12" s="24"/>
      <c r="F12" s="23">
        <f ca="1">OFFSET(F12,-1,0)</f>
        <v>120</v>
      </c>
      <c r="G12" s="24" t="s">
        <v>216</v>
      </c>
      <c r="H12" s="24">
        <v>1.2E-2</v>
      </c>
      <c r="I12" s="24" t="s">
        <v>155</v>
      </c>
      <c r="J12" s="24">
        <f t="shared" ca="1" si="0"/>
        <v>2.16</v>
      </c>
      <c r="K12" s="24"/>
      <c r="L12" s="32">
        <f t="shared" ca="1" si="1"/>
        <v>180</v>
      </c>
      <c r="M12" s="34"/>
    </row>
    <row r="13" spans="1:13" ht="13.15" customHeight="1">
      <c r="A13" s="22" t="s">
        <v>365</v>
      </c>
      <c r="B13" s="23">
        <v>1</v>
      </c>
      <c r="C13" s="24"/>
      <c r="D13" s="23">
        <v>500</v>
      </c>
      <c r="E13" s="24"/>
      <c r="F13" s="23">
        <f>D13</f>
        <v>500</v>
      </c>
      <c r="G13" s="24" t="s">
        <v>217</v>
      </c>
      <c r="H13" s="24">
        <v>0.377</v>
      </c>
      <c r="I13" s="24" t="s">
        <v>177</v>
      </c>
      <c r="J13" s="24">
        <f t="shared" ca="1" si="0"/>
        <v>67.86</v>
      </c>
      <c r="K13" s="24"/>
      <c r="L13" s="32">
        <f t="shared" ca="1" si="1"/>
        <v>180</v>
      </c>
      <c r="M13" s="34"/>
    </row>
    <row r="14" spans="1:13" ht="13.15" customHeight="1">
      <c r="A14" s="24" t="s">
        <v>198</v>
      </c>
      <c r="B14" s="24">
        <v>0.01</v>
      </c>
      <c r="C14" s="24" t="s">
        <v>155</v>
      </c>
      <c r="D14" s="24">
        <f t="shared" ref="D14:D21" ca="1" si="2">IF(B14,B14*F14,"")</f>
        <v>5</v>
      </c>
      <c r="E14" s="24"/>
      <c r="F14" s="23">
        <f t="shared" ref="F14:F21" ca="1" si="3">OFFSET(F14,-1,0)</f>
        <v>500</v>
      </c>
      <c r="G14" s="24" t="s">
        <v>218</v>
      </c>
      <c r="H14" s="24">
        <v>2E-3</v>
      </c>
      <c r="I14" s="24" t="s">
        <v>155</v>
      </c>
      <c r="J14" s="24">
        <f t="shared" ca="1" si="0"/>
        <v>0.36</v>
      </c>
      <c r="K14" s="24"/>
      <c r="L14" s="32">
        <f t="shared" ca="1" si="1"/>
        <v>180</v>
      </c>
      <c r="M14" s="34"/>
    </row>
    <row r="15" spans="1:13" ht="13.15" customHeight="1">
      <c r="A15" s="24" t="s">
        <v>199</v>
      </c>
      <c r="B15" s="24">
        <v>0.01</v>
      </c>
      <c r="C15" s="24" t="s">
        <v>155</v>
      </c>
      <c r="D15" s="24">
        <f t="shared" ca="1" si="2"/>
        <v>5</v>
      </c>
      <c r="E15" s="24"/>
      <c r="F15" s="23">
        <f t="shared" ca="1" si="3"/>
        <v>500</v>
      </c>
      <c r="G15" s="24" t="s">
        <v>219</v>
      </c>
      <c r="H15" s="24">
        <v>8.0000000000000004E-4</v>
      </c>
      <c r="I15" s="24" t="s">
        <v>215</v>
      </c>
      <c r="J15" s="24">
        <f t="shared" ca="1" si="0"/>
        <v>0.14400000000000002</v>
      </c>
      <c r="K15" s="24"/>
      <c r="L15" s="32">
        <f t="shared" ca="1" si="1"/>
        <v>180</v>
      </c>
      <c r="M15" s="34"/>
    </row>
    <row r="16" spans="1:13" ht="13.15" customHeight="1">
      <c r="A16" s="24" t="s">
        <v>200</v>
      </c>
      <c r="B16" s="24">
        <v>0.01</v>
      </c>
      <c r="C16" s="24" t="s">
        <v>201</v>
      </c>
      <c r="D16" s="24">
        <f t="shared" ca="1" si="2"/>
        <v>5</v>
      </c>
      <c r="E16" s="24"/>
      <c r="F16" s="23">
        <f t="shared" ca="1" si="3"/>
        <v>500</v>
      </c>
      <c r="G16" s="24" t="s">
        <v>220</v>
      </c>
      <c r="H16" s="24">
        <v>0.14399999999999999</v>
      </c>
      <c r="I16" s="24" t="s">
        <v>177</v>
      </c>
      <c r="J16" s="24">
        <f t="shared" ca="1" si="0"/>
        <v>25.919999999999998</v>
      </c>
      <c r="K16" s="24"/>
      <c r="L16" s="32">
        <f t="shared" ca="1" si="1"/>
        <v>180</v>
      </c>
      <c r="M16" s="34"/>
    </row>
    <row r="17" spans="1:13" ht="13.15" customHeight="1">
      <c r="A17" s="24" t="s">
        <v>204</v>
      </c>
      <c r="B17" s="24">
        <v>1.4124999999999999E-3</v>
      </c>
      <c r="C17" s="24" t="s">
        <v>205</v>
      </c>
      <c r="D17" s="24">
        <f t="shared" ca="1" si="2"/>
        <v>0.70624999999999993</v>
      </c>
      <c r="E17" s="24"/>
      <c r="F17" s="23">
        <f t="shared" ca="1" si="3"/>
        <v>500</v>
      </c>
      <c r="G17" s="24" t="s">
        <v>221</v>
      </c>
      <c r="H17" s="24">
        <v>8.4999999999999995E-4</v>
      </c>
      <c r="I17" s="24" t="s">
        <v>222</v>
      </c>
      <c r="J17" s="24">
        <f t="shared" ca="1" si="0"/>
        <v>0.153</v>
      </c>
      <c r="K17" s="24"/>
      <c r="L17" s="32">
        <f t="shared" ca="1" si="1"/>
        <v>180</v>
      </c>
      <c r="M17" s="34"/>
    </row>
    <row r="18" spans="1:13" ht="13.15" customHeight="1">
      <c r="A18" s="24" t="s">
        <v>206</v>
      </c>
      <c r="B18" s="24">
        <v>0.01</v>
      </c>
      <c r="C18" s="24" t="s">
        <v>153</v>
      </c>
      <c r="D18" s="24">
        <f t="shared" ca="1" si="2"/>
        <v>5</v>
      </c>
      <c r="E18" s="24"/>
      <c r="F18" s="23">
        <f t="shared" ca="1" si="3"/>
        <v>500</v>
      </c>
      <c r="G18" s="24" t="s">
        <v>223</v>
      </c>
      <c r="H18" s="24">
        <v>2.7499999999999998E-3</v>
      </c>
      <c r="I18" s="24" t="s">
        <v>222</v>
      </c>
      <c r="J18" s="24">
        <f t="shared" ca="1" si="0"/>
        <v>0.495</v>
      </c>
      <c r="K18" s="24"/>
      <c r="L18" s="32">
        <f t="shared" ca="1" si="1"/>
        <v>180</v>
      </c>
      <c r="M18" s="34"/>
    </row>
    <row r="19" spans="1:13" ht="13.15" customHeight="1">
      <c r="A19" s="24" t="s">
        <v>207</v>
      </c>
      <c r="B19" s="24">
        <v>5.0000000000000001E-3</v>
      </c>
      <c r="C19" s="24" t="s">
        <v>155</v>
      </c>
      <c r="D19" s="24">
        <f t="shared" ca="1" si="2"/>
        <v>2.5</v>
      </c>
      <c r="E19" s="24"/>
      <c r="F19" s="23">
        <f t="shared" ca="1" si="3"/>
        <v>500</v>
      </c>
      <c r="G19" s="24" t="s">
        <v>224</v>
      </c>
      <c r="H19" s="24">
        <v>5.6599999999999998E-2</v>
      </c>
      <c r="I19" s="24" t="s">
        <v>177</v>
      </c>
      <c r="J19" s="24">
        <f t="shared" ca="1" si="0"/>
        <v>10.187999999999999</v>
      </c>
      <c r="K19" s="24"/>
      <c r="L19" s="32">
        <f t="shared" ca="1" si="1"/>
        <v>180</v>
      </c>
      <c r="M19" s="34"/>
    </row>
    <row r="20" spans="1:13" ht="13.15" customHeight="1">
      <c r="A20" s="24" t="s">
        <v>366</v>
      </c>
      <c r="B20" s="24">
        <v>3.0000000000000001E-3</v>
      </c>
      <c r="C20" s="24" t="s">
        <v>367</v>
      </c>
      <c r="D20" s="24">
        <f t="shared" ca="1" si="2"/>
        <v>1.5</v>
      </c>
      <c r="E20" s="24"/>
      <c r="F20" s="23">
        <f t="shared" ca="1" si="3"/>
        <v>500</v>
      </c>
      <c r="G20" s="24" t="s">
        <v>225</v>
      </c>
      <c r="H20" s="24">
        <v>0.04</v>
      </c>
      <c r="I20" s="24" t="s">
        <v>177</v>
      </c>
      <c r="J20" s="24">
        <f t="shared" ca="1" si="0"/>
        <v>7.2</v>
      </c>
      <c r="K20" s="24"/>
      <c r="L20" s="32">
        <f t="shared" ca="1" si="1"/>
        <v>180</v>
      </c>
      <c r="M20" s="34"/>
    </row>
    <row r="21" spans="1:13" ht="13.15" customHeight="1">
      <c r="A21" s="24" t="s">
        <v>368</v>
      </c>
      <c r="B21" s="24">
        <v>0.18</v>
      </c>
      <c r="C21" s="24" t="s">
        <v>155</v>
      </c>
      <c r="D21" s="24">
        <f t="shared" ca="1" si="2"/>
        <v>90</v>
      </c>
      <c r="E21" s="24"/>
      <c r="F21" s="23">
        <f t="shared" ca="1" si="3"/>
        <v>500</v>
      </c>
      <c r="G21" s="24" t="s">
        <v>226</v>
      </c>
      <c r="H21" s="24">
        <v>0.16800000000000001</v>
      </c>
      <c r="I21" s="24" t="s">
        <v>177</v>
      </c>
      <c r="J21" s="24">
        <f t="shared" ca="1" si="0"/>
        <v>30.240000000000002</v>
      </c>
      <c r="K21" s="24"/>
      <c r="L21" s="32">
        <f t="shared" ca="1" si="1"/>
        <v>180</v>
      </c>
      <c r="M21" s="34"/>
    </row>
    <row r="22" spans="1:13" ht="13.15" customHeight="1">
      <c r="A22" s="22" t="s">
        <v>369</v>
      </c>
      <c r="B22" s="23">
        <v>1</v>
      </c>
      <c r="C22" s="24"/>
      <c r="D22" s="23">
        <v>475</v>
      </c>
      <c r="E22" s="24"/>
      <c r="F22" s="23">
        <f>D22</f>
        <v>475</v>
      </c>
      <c r="G22" s="24" t="s">
        <v>227</v>
      </c>
      <c r="H22" s="24">
        <v>1.5</v>
      </c>
      <c r="I22" s="24" t="s">
        <v>177</v>
      </c>
      <c r="J22" s="24">
        <f t="shared" ca="1" si="0"/>
        <v>270</v>
      </c>
      <c r="K22" s="24"/>
      <c r="L22" s="32">
        <f t="shared" ca="1" si="1"/>
        <v>180</v>
      </c>
      <c r="M22" s="34"/>
    </row>
    <row r="23" spans="1:13" ht="13.15" customHeight="1">
      <c r="A23" s="24" t="s">
        <v>370</v>
      </c>
      <c r="B23" s="24">
        <v>4.4000000000000003E-3</v>
      </c>
      <c r="C23" s="24" t="s">
        <v>155</v>
      </c>
      <c r="D23" s="24">
        <f t="shared" ref="D23:D32" ca="1" si="4">IF(B23,B23*F23,"")</f>
        <v>2.0900000000000003</v>
      </c>
      <c r="E23" s="24"/>
      <c r="F23" s="23">
        <f t="shared" ref="F23:F32" ca="1" si="5">OFFSET(F23,-1,0)</f>
        <v>475</v>
      </c>
      <c r="G23" s="24" t="s">
        <v>228</v>
      </c>
      <c r="H23" s="24">
        <v>3.2000000000000003E-4</v>
      </c>
      <c r="I23" s="24" t="s">
        <v>229</v>
      </c>
      <c r="J23" s="24">
        <f t="shared" ca="1" si="0"/>
        <v>5.7600000000000005E-2</v>
      </c>
      <c r="K23" s="24"/>
      <c r="L23" s="32">
        <f t="shared" ca="1" si="1"/>
        <v>180</v>
      </c>
      <c r="M23" s="34"/>
    </row>
    <row r="24" spans="1:13" ht="13.15" customHeight="1">
      <c r="A24" s="24" t="s">
        <v>200</v>
      </c>
      <c r="B24" s="24">
        <v>6.0000000000000001E-3</v>
      </c>
      <c r="C24" s="24" t="s">
        <v>201</v>
      </c>
      <c r="D24" s="24">
        <f t="shared" ca="1" si="4"/>
        <v>2.85</v>
      </c>
      <c r="E24" s="24"/>
      <c r="F24" s="23">
        <f t="shared" ca="1" si="5"/>
        <v>475</v>
      </c>
      <c r="G24" s="24" t="s">
        <v>230</v>
      </c>
      <c r="H24" s="24">
        <v>7.0000000000000001E-3</v>
      </c>
      <c r="I24" s="24" t="s">
        <v>155</v>
      </c>
      <c r="J24" s="24">
        <f t="shared" ca="1" si="0"/>
        <v>1.26</v>
      </c>
      <c r="K24" s="24"/>
      <c r="L24" s="32">
        <f t="shared" ca="1" si="1"/>
        <v>180</v>
      </c>
      <c r="M24" s="34"/>
    </row>
    <row r="25" spans="1:13" ht="13.15" customHeight="1">
      <c r="A25" s="24" t="s">
        <v>371</v>
      </c>
      <c r="B25" s="24">
        <v>3.3333333333333335E-3</v>
      </c>
      <c r="C25" s="24" t="s">
        <v>372</v>
      </c>
      <c r="D25" s="24">
        <f t="shared" ca="1" si="4"/>
        <v>1.5833333333333335</v>
      </c>
      <c r="E25" s="24"/>
      <c r="F25" s="23">
        <f t="shared" ca="1" si="5"/>
        <v>475</v>
      </c>
      <c r="G25" s="24" t="s">
        <v>180</v>
      </c>
      <c r="H25" s="24">
        <v>0.4</v>
      </c>
      <c r="I25" s="24" t="s">
        <v>177</v>
      </c>
      <c r="J25" s="24">
        <f t="shared" ca="1" si="0"/>
        <v>72</v>
      </c>
      <c r="K25" s="24"/>
      <c r="L25" s="32">
        <f t="shared" ca="1" si="1"/>
        <v>180</v>
      </c>
      <c r="M25" s="34"/>
    </row>
    <row r="26" spans="1:13" ht="13.15" customHeight="1">
      <c r="A26" s="24" t="s">
        <v>293</v>
      </c>
      <c r="B26" s="24">
        <v>6.6E-3</v>
      </c>
      <c r="C26" s="24" t="s">
        <v>153</v>
      </c>
      <c r="D26" s="24">
        <f t="shared" ca="1" si="4"/>
        <v>3.1349999999999998</v>
      </c>
      <c r="E26" s="24"/>
      <c r="F26" s="23">
        <f t="shared" ca="1" si="5"/>
        <v>475</v>
      </c>
      <c r="G26" s="24" t="s">
        <v>176</v>
      </c>
      <c r="H26" s="24">
        <v>1.6E-2</v>
      </c>
      <c r="I26" s="24" t="s">
        <v>177</v>
      </c>
      <c r="J26" s="24">
        <f t="shared" ca="1" si="0"/>
        <v>2.88</v>
      </c>
      <c r="K26" s="24"/>
      <c r="L26" s="32">
        <f t="shared" ca="1" si="1"/>
        <v>180</v>
      </c>
      <c r="M26" s="34"/>
    </row>
    <row r="27" spans="1:13" ht="13.15" customHeight="1">
      <c r="A27" s="24" t="s">
        <v>207</v>
      </c>
      <c r="B27" s="24">
        <v>5.0000000000000001E-3</v>
      </c>
      <c r="C27" s="24" t="s">
        <v>155</v>
      </c>
      <c r="D27" s="24">
        <f t="shared" ca="1" si="4"/>
        <v>2.375</v>
      </c>
      <c r="E27" s="24"/>
      <c r="F27" s="23">
        <f t="shared" ca="1" si="5"/>
        <v>475</v>
      </c>
      <c r="G27" s="24" t="s">
        <v>231</v>
      </c>
      <c r="H27" s="24">
        <v>0.1</v>
      </c>
      <c r="I27" s="24" t="s">
        <v>153</v>
      </c>
      <c r="J27" s="24">
        <f t="shared" ca="1" si="0"/>
        <v>18</v>
      </c>
      <c r="K27" s="24"/>
      <c r="L27" s="32">
        <f t="shared" ca="1" si="1"/>
        <v>180</v>
      </c>
      <c r="M27" s="34"/>
    </row>
    <row r="28" spans="1:13" ht="13.15" customHeight="1">
      <c r="A28" s="24" t="s">
        <v>206</v>
      </c>
      <c r="B28" s="24">
        <v>5.0000000000000001E-3</v>
      </c>
      <c r="C28" s="24" t="s">
        <v>153</v>
      </c>
      <c r="D28" s="24">
        <f t="shared" ca="1" si="4"/>
        <v>2.375</v>
      </c>
      <c r="E28" s="24"/>
      <c r="F28" s="23">
        <f t="shared" ca="1" si="5"/>
        <v>475</v>
      </c>
      <c r="G28" s="24" t="s">
        <v>232</v>
      </c>
      <c r="H28" s="24">
        <v>0.08</v>
      </c>
      <c r="I28" s="24" t="s">
        <v>177</v>
      </c>
      <c r="J28" s="24">
        <f t="shared" ca="1" si="0"/>
        <v>14.4</v>
      </c>
      <c r="K28" s="24"/>
      <c r="L28" s="32">
        <f t="shared" ca="1" si="1"/>
        <v>180</v>
      </c>
      <c r="M28" s="34"/>
    </row>
    <row r="29" spans="1:13" ht="13.15" customHeight="1">
      <c r="A29" s="24" t="s">
        <v>373</v>
      </c>
      <c r="B29" s="24">
        <v>0.12</v>
      </c>
      <c r="C29" s="24" t="s">
        <v>155</v>
      </c>
      <c r="D29" s="24">
        <f t="shared" ca="1" si="4"/>
        <v>57</v>
      </c>
      <c r="E29" s="24"/>
      <c r="F29" s="23">
        <f t="shared" ca="1" si="5"/>
        <v>475</v>
      </c>
      <c r="G29" s="24" t="s">
        <v>233</v>
      </c>
      <c r="H29" s="24">
        <v>1.7999999999999998E-4</v>
      </c>
      <c r="I29" s="24" t="s">
        <v>229</v>
      </c>
      <c r="J29" s="24">
        <f t="shared" ca="1" si="0"/>
        <v>3.2399999999999998E-2</v>
      </c>
      <c r="K29" s="24"/>
      <c r="L29" s="32">
        <f t="shared" ca="1" si="1"/>
        <v>180</v>
      </c>
      <c r="M29" s="34"/>
    </row>
    <row r="30" spans="1:13" ht="13.15" customHeight="1">
      <c r="A30" s="24" t="s">
        <v>374</v>
      </c>
      <c r="B30" s="24">
        <v>1.67E-2</v>
      </c>
      <c r="C30" s="24" t="s">
        <v>155</v>
      </c>
      <c r="D30" s="24">
        <f t="shared" ca="1" si="4"/>
        <v>7.9325000000000001</v>
      </c>
      <c r="E30" s="24"/>
      <c r="F30" s="23">
        <f t="shared" ca="1" si="5"/>
        <v>475</v>
      </c>
      <c r="G30" s="24" t="s">
        <v>234</v>
      </c>
      <c r="H30" s="24">
        <v>2.5000000000000001E-3</v>
      </c>
      <c r="I30" s="24" t="s">
        <v>155</v>
      </c>
      <c r="J30" s="24">
        <f t="shared" ca="1" si="0"/>
        <v>0.45</v>
      </c>
      <c r="K30" s="24"/>
      <c r="L30" s="32">
        <f t="shared" ca="1" si="1"/>
        <v>180</v>
      </c>
      <c r="M30" s="34"/>
    </row>
    <row r="31" spans="1:13" ht="15" customHeight="1">
      <c r="A31" s="24" t="s">
        <v>375</v>
      </c>
      <c r="B31" s="24">
        <v>1.3299999999999999E-2</v>
      </c>
      <c r="C31" s="24" t="s">
        <v>155</v>
      </c>
      <c r="D31" s="24">
        <f t="shared" ca="1" si="4"/>
        <v>6.3174999999999999</v>
      </c>
      <c r="E31" s="24"/>
      <c r="F31" s="23">
        <f t="shared" ca="1" si="5"/>
        <v>475</v>
      </c>
      <c r="G31" s="28"/>
      <c r="H31" s="28"/>
      <c r="I31" s="28"/>
      <c r="J31" s="28"/>
      <c r="K31" s="28"/>
      <c r="L31" s="33"/>
      <c r="M31" s="34"/>
    </row>
    <row r="32" spans="1:13" ht="15" customHeight="1">
      <c r="A32" s="24" t="s">
        <v>169</v>
      </c>
      <c r="B32" s="24">
        <v>0.05</v>
      </c>
      <c r="C32" s="24" t="s">
        <v>153</v>
      </c>
      <c r="D32" s="24">
        <f t="shared" ca="1" si="4"/>
        <v>23.75</v>
      </c>
      <c r="E32" s="24"/>
      <c r="F32" s="23">
        <f t="shared" ca="1" si="5"/>
        <v>475</v>
      </c>
      <c r="G32" s="27" t="s">
        <v>83</v>
      </c>
      <c r="H32" s="133" t="s">
        <v>47</v>
      </c>
      <c r="I32" s="133"/>
      <c r="J32" s="135">
        <v>70</v>
      </c>
      <c r="K32" s="133"/>
      <c r="L32" s="33"/>
      <c r="M32" s="34"/>
    </row>
    <row r="33" spans="1:13" ht="15" customHeight="1">
      <c r="A33" s="22" t="s">
        <v>376</v>
      </c>
      <c r="B33" s="23">
        <v>1</v>
      </c>
      <c r="C33" s="24"/>
      <c r="D33" s="23">
        <v>450</v>
      </c>
      <c r="E33" s="24"/>
      <c r="F33" s="23">
        <f>D33</f>
        <v>450</v>
      </c>
      <c r="G33" s="26" t="s">
        <v>49</v>
      </c>
      <c r="H33" s="134" t="s">
        <v>50</v>
      </c>
      <c r="I33" s="134"/>
      <c r="J33" s="26" t="s">
        <v>51</v>
      </c>
      <c r="K33" s="26" t="s">
        <v>52</v>
      </c>
      <c r="L33" s="33"/>
      <c r="M33" s="34"/>
    </row>
    <row r="34" spans="1:13" ht="13.15" customHeight="1">
      <c r="A34" s="24" t="s">
        <v>295</v>
      </c>
      <c r="B34" s="24">
        <v>1.9E-3</v>
      </c>
      <c r="C34" s="24" t="s">
        <v>155</v>
      </c>
      <c r="D34" s="24">
        <f ca="1">IF(B34,B34*F34,"")</f>
        <v>0.85499999999999998</v>
      </c>
      <c r="E34" s="24"/>
      <c r="F34" s="23">
        <f ca="1">OFFSET(F34,-1,0)</f>
        <v>450</v>
      </c>
      <c r="G34" s="22"/>
      <c r="H34" s="23"/>
      <c r="I34" s="24"/>
      <c r="J34" s="23"/>
      <c r="K34" s="28"/>
      <c r="L34" s="32">
        <f>J34</f>
        <v>0</v>
      </c>
      <c r="M34" s="34"/>
    </row>
    <row r="35" spans="1:13" ht="13.15" customHeight="1">
      <c r="A35" s="24" t="s">
        <v>283</v>
      </c>
      <c r="B35" s="24">
        <v>8.0000000000000004E-4</v>
      </c>
      <c r="C35" s="24" t="s">
        <v>155</v>
      </c>
      <c r="D35" s="24">
        <f ca="1">IF(B35,B35*F35,"")</f>
        <v>0.36000000000000004</v>
      </c>
      <c r="E35" s="24"/>
      <c r="F35" s="23">
        <f ca="1">OFFSET(F35,-1,0)</f>
        <v>450</v>
      </c>
      <c r="G35" s="24"/>
      <c r="H35" s="24"/>
      <c r="I35" s="24"/>
      <c r="J35" s="24" t="str">
        <f>IF(H35,H35*L35,"")</f>
        <v/>
      </c>
      <c r="K35" s="24"/>
      <c r="L35" s="32">
        <f ca="1">OFFSET(L35,-1,0)</f>
        <v>0</v>
      </c>
      <c r="M35" s="34"/>
    </row>
    <row r="36" spans="1:13" ht="15" customHeight="1">
      <c r="A36" s="24" t="s">
        <v>377</v>
      </c>
      <c r="B36" s="24">
        <v>3.0000000000000001E-3</v>
      </c>
      <c r="C36" s="24" t="s">
        <v>155</v>
      </c>
      <c r="D36" s="24">
        <f ca="1">IF(B36,B36*F36,"")</f>
        <v>1.35</v>
      </c>
      <c r="E36" s="24"/>
      <c r="F36" s="23">
        <f ca="1">OFFSET(F36,-1,0)</f>
        <v>450</v>
      </c>
      <c r="G36" s="28"/>
      <c r="H36" s="28"/>
      <c r="I36" s="28"/>
      <c r="J36" s="28"/>
      <c r="K36" s="28"/>
      <c r="L36" s="33"/>
      <c r="M36" s="34"/>
    </row>
    <row r="37" spans="1:13" ht="15" customHeight="1">
      <c r="A37" s="24" t="s">
        <v>255</v>
      </c>
      <c r="B37" s="24">
        <v>6.1999999999999998E-3</v>
      </c>
      <c r="C37" s="24" t="s">
        <v>155</v>
      </c>
      <c r="D37" s="24">
        <f ca="1">IF(B37,B37*F37,"")</f>
        <v>2.79</v>
      </c>
      <c r="E37" s="24"/>
      <c r="F37" s="23">
        <f ca="1">OFFSET(F37,-1,0)</f>
        <v>450</v>
      </c>
      <c r="G37" s="28"/>
      <c r="H37" s="28"/>
      <c r="I37" s="28"/>
      <c r="J37" s="28"/>
      <c r="K37" s="28"/>
      <c r="L37" s="33"/>
      <c r="M37" s="34"/>
    </row>
    <row r="38" spans="1:13" ht="15" customHeight="1">
      <c r="A38" s="24" t="s">
        <v>378</v>
      </c>
      <c r="B38" s="24">
        <v>0.15</v>
      </c>
      <c r="C38" s="24" t="s">
        <v>155</v>
      </c>
      <c r="D38" s="24">
        <f ca="1">IF(B38,B38*F38,"")</f>
        <v>67.5</v>
      </c>
      <c r="E38" s="24"/>
      <c r="F38" s="23">
        <f ca="1">OFFSET(F38,-1,0)</f>
        <v>450</v>
      </c>
      <c r="G38" s="28"/>
      <c r="H38" s="28"/>
      <c r="I38" s="28"/>
      <c r="J38" s="28"/>
      <c r="K38" s="28"/>
      <c r="L38" s="33"/>
      <c r="M38" s="34"/>
    </row>
    <row r="39" spans="1:13" ht="15" customHeight="1">
      <c r="A39" s="22" t="s">
        <v>379</v>
      </c>
      <c r="B39" s="23">
        <v>1</v>
      </c>
      <c r="C39" s="24"/>
      <c r="D39" s="23">
        <v>500</v>
      </c>
      <c r="E39" s="24"/>
      <c r="F39" s="23">
        <f>D39</f>
        <v>500</v>
      </c>
      <c r="G39" s="28"/>
      <c r="H39" s="28"/>
      <c r="I39" s="28"/>
      <c r="J39" s="28"/>
      <c r="K39" s="28"/>
      <c r="L39" s="33"/>
      <c r="M39" s="34"/>
    </row>
    <row r="40" spans="1:13" ht="15" customHeight="1">
      <c r="A40" s="24" t="s">
        <v>380</v>
      </c>
      <c r="B40" s="24">
        <v>0.22</v>
      </c>
      <c r="C40" s="24" t="s">
        <v>155</v>
      </c>
      <c r="D40" s="24">
        <f ca="1">IF(B40,B40*F40,"")</f>
        <v>110</v>
      </c>
      <c r="E40" s="24"/>
      <c r="F40" s="23">
        <f ca="1">OFFSET(F40,-1,0)</f>
        <v>500</v>
      </c>
      <c r="G40" s="28"/>
      <c r="H40" s="28"/>
      <c r="I40" s="28"/>
      <c r="J40" s="28"/>
      <c r="K40" s="28"/>
      <c r="L40" s="33"/>
      <c r="M40" s="34"/>
    </row>
    <row r="41" spans="1:13" ht="15" customHeight="1">
      <c r="A41" s="22" t="s">
        <v>175</v>
      </c>
      <c r="B41" s="23">
        <v>1</v>
      </c>
      <c r="C41" s="24"/>
      <c r="D41" s="23">
        <v>6</v>
      </c>
      <c r="E41" s="24"/>
      <c r="F41" s="23">
        <f>D41</f>
        <v>6</v>
      </c>
    </row>
    <row r="42" spans="1:13" ht="15" customHeight="1">
      <c r="A42" s="24" t="s">
        <v>176</v>
      </c>
      <c r="B42" s="24">
        <v>1</v>
      </c>
      <c r="C42" s="24" t="s">
        <v>177</v>
      </c>
      <c r="D42" s="24">
        <f ca="1">IF(B42,B42*F42,"")</f>
        <v>6</v>
      </c>
      <c r="E42" s="24"/>
      <c r="F42" s="23">
        <f ca="1">OFFSET(F42,-1,0)</f>
        <v>6</v>
      </c>
    </row>
    <row r="43" spans="1:13" ht="15" customHeight="1">
      <c r="A43" s="22" t="s">
        <v>178</v>
      </c>
      <c r="B43" s="23">
        <v>1</v>
      </c>
      <c r="C43" s="24"/>
      <c r="D43" s="23">
        <v>180</v>
      </c>
      <c r="E43" s="24"/>
      <c r="F43" s="23">
        <f>D43</f>
        <v>180</v>
      </c>
    </row>
    <row r="44" spans="1:13" ht="15" customHeight="1">
      <c r="A44" s="24" t="s">
        <v>179</v>
      </c>
      <c r="B44" s="24">
        <v>1</v>
      </c>
      <c r="C44" s="24" t="s">
        <v>177</v>
      </c>
      <c r="D44" s="24">
        <f ca="1">IF(B44,B44*F44,"")</f>
        <v>180</v>
      </c>
      <c r="E44" s="24"/>
      <c r="F44" s="23">
        <f ca="1">OFFSET(F44,-1,0)</f>
        <v>180</v>
      </c>
    </row>
    <row r="45" spans="1:13" ht="15" customHeight="1">
      <c r="A45" s="22" t="s">
        <v>107</v>
      </c>
      <c r="B45" s="23">
        <v>1</v>
      </c>
      <c r="C45" s="24"/>
      <c r="D45" s="23">
        <v>589</v>
      </c>
      <c r="E45" s="24"/>
      <c r="F45" s="23">
        <f>D45</f>
        <v>589</v>
      </c>
    </row>
    <row r="46" spans="1:13" ht="15" customHeight="1">
      <c r="A46" s="24" t="s">
        <v>180</v>
      </c>
      <c r="B46" s="24">
        <v>1</v>
      </c>
      <c r="C46" s="24" t="s">
        <v>177</v>
      </c>
      <c r="D46" s="24">
        <f ca="1">IF(B46,B46*F46,"")</f>
        <v>589</v>
      </c>
      <c r="E46" s="24"/>
      <c r="F46" s="23">
        <f ca="1">OFFSET(F46,-1,0)</f>
        <v>589</v>
      </c>
    </row>
    <row r="47" spans="1:13" ht="15" customHeight="1">
      <c r="A47" s="22" t="s">
        <v>381</v>
      </c>
      <c r="B47" s="23">
        <v>1</v>
      </c>
      <c r="C47" s="24"/>
      <c r="D47" s="23">
        <v>200</v>
      </c>
      <c r="E47" s="24"/>
      <c r="F47" s="23">
        <f>D47</f>
        <v>200</v>
      </c>
    </row>
    <row r="48" spans="1:13" ht="15" customHeight="1">
      <c r="A48" s="24" t="s">
        <v>382</v>
      </c>
      <c r="B48" s="24">
        <v>1</v>
      </c>
      <c r="C48" s="24" t="s">
        <v>177</v>
      </c>
      <c r="D48" s="24">
        <f ca="1">IF(B48,B48*F48,"")</f>
        <v>200</v>
      </c>
      <c r="E48" s="24"/>
      <c r="F48" s="23">
        <f ca="1">OFFSET(F48,-1,0)</f>
        <v>200</v>
      </c>
    </row>
    <row r="49" spans="1:6" ht="15" customHeight="1">
      <c r="A49" s="22" t="s">
        <v>383</v>
      </c>
      <c r="B49" s="23">
        <v>1</v>
      </c>
      <c r="C49" s="24"/>
      <c r="D49" s="23">
        <v>200</v>
      </c>
      <c r="E49" s="24"/>
      <c r="F49" s="23">
        <f>D49</f>
        <v>200</v>
      </c>
    </row>
    <row r="50" spans="1:6" ht="15" customHeight="1">
      <c r="A50" s="24" t="s">
        <v>384</v>
      </c>
      <c r="B50" s="24">
        <v>0.13500000000000001</v>
      </c>
      <c r="C50" s="24" t="s">
        <v>155</v>
      </c>
      <c r="D50" s="24">
        <f ca="1">IF(B50,B50*F50,"")</f>
        <v>27</v>
      </c>
      <c r="E50" s="24"/>
      <c r="F50" s="23">
        <f ca="1">OFFSET(F50,-1,0)</f>
        <v>200</v>
      </c>
    </row>
    <row r="51" spans="1:6" ht="15" customHeight="1">
      <c r="A51" s="22" t="s">
        <v>30</v>
      </c>
      <c r="B51" s="23">
        <v>1</v>
      </c>
      <c r="C51" s="24"/>
      <c r="D51" s="23">
        <v>700</v>
      </c>
      <c r="E51" s="24"/>
      <c r="F51" s="23">
        <f>D51</f>
        <v>700</v>
      </c>
    </row>
    <row r="52" spans="1:6" ht="15" customHeight="1">
      <c r="A52" s="24" t="s">
        <v>385</v>
      </c>
      <c r="B52" s="24">
        <v>0.15</v>
      </c>
      <c r="C52" s="24" t="s">
        <v>155</v>
      </c>
      <c r="D52" s="24">
        <f ca="1">IF(B52,B52*F52,"")</f>
        <v>105</v>
      </c>
      <c r="E52" s="24"/>
      <c r="F52" s="23">
        <f ca="1">OFFSET(F52,-1,0)</f>
        <v>700</v>
      </c>
    </row>
    <row r="53" spans="1:6" ht="15" customHeight="1">
      <c r="A53" s="22" t="s">
        <v>91</v>
      </c>
      <c r="B53" s="23">
        <v>1</v>
      </c>
      <c r="C53" s="24"/>
      <c r="D53" s="23">
        <v>975</v>
      </c>
      <c r="E53" s="24"/>
      <c r="F53" s="23">
        <f>D53</f>
        <v>975</v>
      </c>
    </row>
    <row r="54" spans="1:6" ht="15" customHeight="1">
      <c r="A54" s="24" t="s">
        <v>185</v>
      </c>
      <c r="B54" s="24">
        <v>0.1</v>
      </c>
      <c r="C54" s="24" t="s">
        <v>186</v>
      </c>
      <c r="D54" s="24">
        <f ca="1">IF(B54,B54*F54,"")</f>
        <v>97.5</v>
      </c>
      <c r="E54" s="24"/>
      <c r="F54" s="23">
        <f ca="1">OFFSET(F54,-1,0)</f>
        <v>975</v>
      </c>
    </row>
    <row r="55" spans="1:6" ht="13.15" customHeight="1">
      <c r="A55" s="28"/>
      <c r="B55" s="28"/>
      <c r="C55" s="28"/>
      <c r="D55" s="28"/>
      <c r="E55" s="28"/>
      <c r="F55" s="28"/>
    </row>
    <row r="56" spans="1:6" ht="15.6" customHeight="1">
      <c r="A56" s="28"/>
      <c r="B56" s="28"/>
      <c r="C56" s="28"/>
      <c r="D56" s="28"/>
      <c r="E56" s="28"/>
      <c r="F56" s="28"/>
    </row>
    <row r="57" spans="1:6" ht="13.9" customHeight="1">
      <c r="A57" s="28"/>
      <c r="B57" s="28"/>
      <c r="C57" s="28"/>
      <c r="D57" s="28"/>
      <c r="E57" s="28"/>
      <c r="F57" s="28"/>
    </row>
    <row r="58" spans="1:6">
      <c r="A58" s="28"/>
      <c r="B58" s="28"/>
      <c r="C58" s="28"/>
      <c r="D58" s="28"/>
      <c r="E58" s="28"/>
      <c r="F58" s="28"/>
    </row>
    <row r="59" spans="1:6">
      <c r="A59" s="28"/>
      <c r="B59" s="28"/>
      <c r="C59" s="28"/>
      <c r="D59" s="28"/>
      <c r="E59" s="28"/>
      <c r="F59" s="28"/>
    </row>
    <row r="60" spans="1:6" ht="13.15" customHeight="1">
      <c r="A60" s="28"/>
      <c r="B60" s="28"/>
      <c r="C60" s="28"/>
      <c r="D60" s="28"/>
      <c r="E60" s="28"/>
      <c r="F60" s="28"/>
    </row>
    <row r="61" spans="1:6" ht="15.6" customHeight="1">
      <c r="A61" s="28"/>
      <c r="B61" s="28"/>
      <c r="C61" s="28"/>
      <c r="D61" s="28"/>
      <c r="E61" s="28"/>
      <c r="F61" s="28"/>
    </row>
    <row r="62" spans="1:6" ht="13.9" customHeight="1">
      <c r="A62" s="28"/>
      <c r="B62" s="28"/>
      <c r="C62" s="28"/>
      <c r="D62" s="28"/>
      <c r="E62" s="28"/>
      <c r="F62" s="28"/>
    </row>
    <row r="63" spans="1:6">
      <c r="A63" s="28"/>
      <c r="B63" s="28"/>
      <c r="C63" s="28"/>
      <c r="D63" s="28"/>
      <c r="E63" s="28"/>
      <c r="F63" s="28"/>
    </row>
    <row r="64" spans="1:6">
      <c r="A64" s="28"/>
      <c r="B64" s="28"/>
      <c r="C64" s="28"/>
      <c r="D64" s="28"/>
      <c r="E64" s="28"/>
      <c r="F64" s="28"/>
    </row>
  </sheetData>
  <mergeCells count="13">
    <mergeCell ref="H8:I8"/>
    <mergeCell ref="H9:I9"/>
    <mergeCell ref="H32:I32"/>
    <mergeCell ref="H33:I33"/>
    <mergeCell ref="J8:K8"/>
    <mergeCell ref="J32:K32"/>
    <mergeCell ref="B2:L2"/>
    <mergeCell ref="B3:C3"/>
    <mergeCell ref="B4:C4"/>
    <mergeCell ref="D3:E3"/>
    <mergeCell ref="H3:I3"/>
    <mergeCell ref="H4:I4"/>
    <mergeCell ref="J3:K3"/>
  </mergeCells>
  <pageMargins left="0" right="0" top="0" bottom="0" header="0" footer="0"/>
  <pageSetup paperSize="9" scale="91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workbookViewId="0">
      <selection sqref="A1:K1048576"/>
    </sheetView>
  </sheetViews>
  <sheetFormatPr baseColWidth="10" defaultColWidth="11.42578125" defaultRowHeight="12.75"/>
  <cols>
    <col min="1" max="1" width="33.28515625" customWidth="1"/>
    <col min="2" max="2" width="7.140625" customWidth="1"/>
    <col min="3" max="3" width="5.7109375" customWidth="1"/>
    <col min="4" max="4" width="5.42578125" customWidth="1"/>
    <col min="5" max="5" width="5" customWidth="1"/>
    <col min="6" max="6" width="5.42578125" hidden="1" customWidth="1"/>
    <col min="7" max="7" width="33.28515625" customWidth="1"/>
    <col min="8" max="8" width="7.140625" customWidth="1"/>
    <col min="9" max="9" width="5.42578125" customWidth="1"/>
    <col min="10" max="11" width="5.42578125" customWidth="1" collapsed="1"/>
    <col min="12" max="12" width="25.7109375" hidden="1" customWidth="1"/>
  </cols>
  <sheetData>
    <row r="1" spans="1:13" ht="13.15" customHeight="1"/>
    <row r="2" spans="1:13" ht="15.6" customHeight="1">
      <c r="A2" s="29" t="s">
        <v>45</v>
      </c>
      <c r="B2" s="131">
        <v>46095.041666666664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3" ht="15.6" customHeight="1">
      <c r="A3" s="27" t="s">
        <v>46</v>
      </c>
      <c r="B3" s="133" t="s">
        <v>47</v>
      </c>
      <c r="C3" s="133"/>
      <c r="D3" s="135"/>
      <c r="E3" s="133"/>
      <c r="F3" s="28"/>
      <c r="G3" s="27" t="s">
        <v>48</v>
      </c>
      <c r="H3" s="133" t="s">
        <v>47</v>
      </c>
      <c r="I3" s="133"/>
      <c r="J3" s="135"/>
      <c r="K3" s="133"/>
      <c r="L3" s="30"/>
    </row>
    <row r="4" spans="1:13" ht="13.9" customHeight="1">
      <c r="A4" s="26" t="s">
        <v>49</v>
      </c>
      <c r="B4" s="134" t="s">
        <v>50</v>
      </c>
      <c r="C4" s="134"/>
      <c r="D4" s="26" t="s">
        <v>51</v>
      </c>
      <c r="E4" s="26" t="s">
        <v>52</v>
      </c>
      <c r="F4" s="26"/>
      <c r="G4" s="26" t="s">
        <v>49</v>
      </c>
      <c r="H4" s="134" t="s">
        <v>50</v>
      </c>
      <c r="I4" s="134"/>
      <c r="J4" s="26" t="s">
        <v>51</v>
      </c>
      <c r="K4" s="26" t="s">
        <v>52</v>
      </c>
      <c r="L4" s="31"/>
    </row>
    <row r="5" spans="1:13" ht="15" customHeight="1">
      <c r="A5" s="22"/>
      <c r="B5" s="23"/>
      <c r="C5" s="24"/>
      <c r="D5" s="23"/>
      <c r="E5" s="24"/>
      <c r="F5" s="23">
        <f>D5</f>
        <v>0</v>
      </c>
      <c r="G5" s="22"/>
      <c r="H5" s="23"/>
      <c r="I5" s="24"/>
      <c r="J5" s="23"/>
      <c r="K5" s="28"/>
      <c r="L5" s="32">
        <f>J5</f>
        <v>0</v>
      </c>
    </row>
    <row r="6" spans="1:13" ht="15" customHeight="1">
      <c r="A6" s="24"/>
      <c r="B6" s="24"/>
      <c r="C6" s="24"/>
      <c r="D6" s="24" t="str">
        <f>IF(B6,B6*F6,"")</f>
        <v/>
      </c>
      <c r="E6" s="24"/>
      <c r="F6" s="23">
        <f ca="1">OFFSET(F6,-1,0)</f>
        <v>0</v>
      </c>
      <c r="G6" s="24"/>
      <c r="H6" s="24"/>
      <c r="I6" s="24"/>
      <c r="J6" s="24" t="str">
        <f>IF(H6,H6*L6,"")</f>
        <v/>
      </c>
      <c r="K6" s="24"/>
      <c r="L6" s="32">
        <f ca="1">OFFSET(L6,-1,0)</f>
        <v>0</v>
      </c>
    </row>
    <row r="7" spans="1:13" ht="13.15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33"/>
      <c r="M7" s="34"/>
    </row>
    <row r="8" spans="1:13" ht="15.6" customHeight="1">
      <c r="A8" s="28"/>
      <c r="B8" s="28"/>
      <c r="C8" s="28"/>
      <c r="D8" s="28"/>
      <c r="E8" s="28"/>
      <c r="F8" s="28"/>
      <c r="G8" s="27" t="s">
        <v>82</v>
      </c>
      <c r="H8" s="133" t="s">
        <v>47</v>
      </c>
      <c r="I8" s="133"/>
      <c r="J8" s="135"/>
      <c r="K8" s="133"/>
      <c r="L8" s="33"/>
      <c r="M8" s="34"/>
    </row>
    <row r="9" spans="1:13" ht="13.9" customHeight="1">
      <c r="A9" s="28"/>
      <c r="B9" s="28"/>
      <c r="C9" s="28"/>
      <c r="D9" s="28"/>
      <c r="E9" s="28"/>
      <c r="F9" s="28"/>
      <c r="G9" s="26" t="s">
        <v>49</v>
      </c>
      <c r="H9" s="134" t="s">
        <v>50</v>
      </c>
      <c r="I9" s="134"/>
      <c r="J9" s="26" t="s">
        <v>51</v>
      </c>
      <c r="K9" s="26" t="s">
        <v>52</v>
      </c>
      <c r="L9" s="33"/>
      <c r="M9" s="34"/>
    </row>
    <row r="10" spans="1:13" ht="13.15" customHeight="1">
      <c r="A10" s="28"/>
      <c r="B10" s="28"/>
      <c r="C10" s="28"/>
      <c r="D10" s="28"/>
      <c r="E10" s="28"/>
      <c r="F10" s="28"/>
      <c r="G10" s="22"/>
      <c r="H10" s="23"/>
      <c r="I10" s="24"/>
      <c r="J10" s="23"/>
      <c r="K10" s="28"/>
      <c r="L10" s="32">
        <f>J10</f>
        <v>0</v>
      </c>
      <c r="M10" s="34"/>
    </row>
    <row r="11" spans="1:13" ht="13.15" customHeight="1">
      <c r="A11" s="28"/>
      <c r="B11" s="28"/>
      <c r="C11" s="28"/>
      <c r="D11" s="28"/>
      <c r="E11" s="28"/>
      <c r="F11" s="28"/>
      <c r="G11" s="24"/>
      <c r="H11" s="24"/>
      <c r="I11" s="24"/>
      <c r="J11" s="24" t="str">
        <f>IF(H11,H11*L11,"")</f>
        <v/>
      </c>
      <c r="K11" s="24"/>
      <c r="L11" s="32">
        <f ca="1">OFFSET(L11,-1,0)</f>
        <v>0</v>
      </c>
      <c r="M11" s="34"/>
    </row>
    <row r="12" spans="1:13" ht="13.15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33"/>
      <c r="M12" s="34"/>
    </row>
    <row r="13" spans="1:13" ht="15.6" customHeight="1">
      <c r="A13" s="28"/>
      <c r="B13" s="28"/>
      <c r="C13" s="28"/>
      <c r="D13" s="28"/>
      <c r="E13" s="28"/>
      <c r="F13" s="28"/>
      <c r="G13" s="27" t="s">
        <v>83</v>
      </c>
      <c r="H13" s="133" t="s">
        <v>47</v>
      </c>
      <c r="I13" s="133"/>
      <c r="J13" s="135">
        <v>70</v>
      </c>
      <c r="K13" s="133"/>
      <c r="L13" s="33"/>
      <c r="M13" s="34"/>
    </row>
    <row r="14" spans="1:13" ht="13.9" customHeight="1">
      <c r="A14" s="28"/>
      <c r="B14" s="28"/>
      <c r="C14" s="28"/>
      <c r="D14" s="28"/>
      <c r="E14" s="28"/>
      <c r="F14" s="28"/>
      <c r="G14" s="26" t="s">
        <v>49</v>
      </c>
      <c r="H14" s="134" t="s">
        <v>50</v>
      </c>
      <c r="I14" s="134"/>
      <c r="J14" s="26" t="s">
        <v>51</v>
      </c>
      <c r="K14" s="26" t="s">
        <v>52</v>
      </c>
      <c r="L14" s="33"/>
      <c r="M14" s="34"/>
    </row>
    <row r="15" spans="1:13" ht="13.15" customHeight="1">
      <c r="A15" s="28"/>
      <c r="B15" s="28"/>
      <c r="C15" s="28"/>
      <c r="D15" s="28"/>
      <c r="E15" s="28"/>
      <c r="F15" s="28"/>
      <c r="G15" s="22"/>
      <c r="H15" s="23"/>
      <c r="I15" s="24"/>
      <c r="J15" s="23"/>
      <c r="K15" s="28"/>
      <c r="L15" s="32">
        <f>J15</f>
        <v>0</v>
      </c>
      <c r="M15" s="34"/>
    </row>
    <row r="16" spans="1:13" ht="13.15" customHeight="1">
      <c r="A16" s="28"/>
      <c r="B16" s="28"/>
      <c r="C16" s="28"/>
      <c r="D16" s="28"/>
      <c r="E16" s="28"/>
      <c r="F16" s="28"/>
      <c r="G16" s="24"/>
      <c r="H16" s="24"/>
      <c r="I16" s="24"/>
      <c r="J16" s="24" t="str">
        <f>IF(H16,H16*L16,"")</f>
        <v/>
      </c>
      <c r="K16" s="24"/>
      <c r="L16" s="32">
        <f ca="1">OFFSET(L16,-1,0)</f>
        <v>0</v>
      </c>
      <c r="M16" s="34"/>
    </row>
    <row r="17" spans="1:1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33"/>
      <c r="M17" s="34"/>
    </row>
    <row r="18" spans="1:1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33"/>
      <c r="M18" s="34"/>
    </row>
    <row r="19" spans="1:1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33"/>
      <c r="M19" s="34"/>
    </row>
    <row r="20" spans="1:1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33"/>
      <c r="M20" s="34"/>
    </row>
    <row r="21" spans="1:13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33"/>
      <c r="M21" s="34"/>
    </row>
    <row r="22" spans="1:13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33"/>
      <c r="M22" s="34"/>
    </row>
    <row r="23" spans="1:1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33"/>
      <c r="M23" s="34"/>
    </row>
    <row r="24" spans="1:1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33"/>
      <c r="M24" s="34"/>
    </row>
    <row r="25" spans="1:1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33"/>
      <c r="M25" s="34"/>
    </row>
    <row r="26" spans="1:1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33"/>
      <c r="M26" s="34"/>
    </row>
    <row r="27" spans="1:1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33"/>
      <c r="M27" s="34"/>
    </row>
    <row r="28" spans="1:13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33"/>
      <c r="M28" s="34"/>
    </row>
    <row r="29" spans="1:1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33"/>
      <c r="M29" s="34"/>
    </row>
    <row r="30" spans="1:13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33"/>
      <c r="M30" s="34"/>
    </row>
    <row r="31" spans="1:1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33"/>
      <c r="M31" s="34"/>
    </row>
    <row r="32" spans="1:1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33"/>
      <c r="M32" s="34"/>
    </row>
    <row r="33" spans="1:1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33"/>
      <c r="M33" s="34"/>
    </row>
    <row r="34" spans="1:1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33"/>
      <c r="M34" s="34"/>
    </row>
    <row r="35" spans="1:1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33"/>
      <c r="M35" s="34"/>
    </row>
    <row r="36" spans="1:1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3"/>
      <c r="M36" s="34"/>
    </row>
    <row r="37" spans="1:1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33"/>
      <c r="M37" s="34"/>
    </row>
    <row r="38" spans="1:1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33"/>
      <c r="M38" s="34"/>
    </row>
    <row r="39" spans="1:1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33"/>
      <c r="M39" s="34"/>
    </row>
    <row r="40" spans="1:1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33"/>
      <c r="M40" s="34"/>
    </row>
  </sheetData>
  <mergeCells count="13">
    <mergeCell ref="H8:I8"/>
    <mergeCell ref="H9:I9"/>
    <mergeCell ref="H13:I13"/>
    <mergeCell ref="H14:I14"/>
    <mergeCell ref="J8:K8"/>
    <mergeCell ref="J13:K13"/>
    <mergeCell ref="B2:L2"/>
    <mergeCell ref="B3:C3"/>
    <mergeCell ref="B4:C4"/>
    <mergeCell ref="D3:E3"/>
    <mergeCell ref="H3:I3"/>
    <mergeCell ref="H4:I4"/>
    <mergeCell ref="J3:K3"/>
  </mergeCells>
  <pageMargins left="0.19685039370078741" right="0.19685039370078741" top="0.19685039370078741" bottom="0.19685039370078741" header="0" footer="0"/>
  <pageSetup scale="9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workbookViewId="0">
      <selection sqref="A1:L1048576"/>
    </sheetView>
  </sheetViews>
  <sheetFormatPr baseColWidth="10" defaultColWidth="11.42578125" defaultRowHeight="12.75"/>
  <cols>
    <col min="1" max="1" width="33.28515625" customWidth="1"/>
    <col min="2" max="2" width="7.140625" customWidth="1"/>
    <col min="3" max="3" width="5.7109375" customWidth="1"/>
    <col min="4" max="4" width="5.42578125" customWidth="1"/>
    <col min="5" max="5" width="5" customWidth="1"/>
    <col min="6" max="6" width="5.42578125" hidden="1" customWidth="1"/>
    <col min="7" max="7" width="33.28515625" customWidth="1"/>
    <col min="8" max="8" width="7.140625" customWidth="1"/>
    <col min="9" max="9" width="5.42578125" customWidth="1"/>
    <col min="10" max="11" width="5.42578125" customWidth="1" collapsed="1"/>
    <col min="12" max="12" width="0.140625" customWidth="1"/>
  </cols>
  <sheetData>
    <row r="1" spans="1:13" ht="13.15" customHeight="1"/>
    <row r="2" spans="1:13" ht="15.6" customHeight="1">
      <c r="A2" s="29" t="s">
        <v>45</v>
      </c>
      <c r="B2" s="131">
        <v>46096.041666666664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3" ht="15.6" customHeight="1">
      <c r="A3" s="27" t="s">
        <v>46</v>
      </c>
      <c r="B3" s="133" t="s">
        <v>47</v>
      </c>
      <c r="C3" s="133"/>
      <c r="D3" s="135"/>
      <c r="E3" s="133"/>
      <c r="F3" s="28"/>
      <c r="G3" s="27" t="s">
        <v>48</v>
      </c>
      <c r="H3" s="133" t="s">
        <v>47</v>
      </c>
      <c r="I3" s="133"/>
      <c r="J3" s="135"/>
      <c r="K3" s="133"/>
      <c r="L3" s="30"/>
    </row>
    <row r="4" spans="1:13" ht="13.9" customHeight="1">
      <c r="A4" s="26" t="s">
        <v>49</v>
      </c>
      <c r="B4" s="134" t="s">
        <v>50</v>
      </c>
      <c r="C4" s="134"/>
      <c r="D4" s="26" t="s">
        <v>51</v>
      </c>
      <c r="E4" s="26" t="s">
        <v>52</v>
      </c>
      <c r="F4" s="26"/>
      <c r="G4" s="26" t="s">
        <v>49</v>
      </c>
      <c r="H4" s="134" t="s">
        <v>50</v>
      </c>
      <c r="I4" s="134"/>
      <c r="J4" s="26" t="s">
        <v>51</v>
      </c>
      <c r="K4" s="26" t="s">
        <v>52</v>
      </c>
      <c r="L4" s="31"/>
    </row>
    <row r="5" spans="1:13" ht="15" customHeight="1">
      <c r="A5" s="22"/>
      <c r="B5" s="23"/>
      <c r="C5" s="24"/>
      <c r="D5" s="23"/>
      <c r="E5" s="24"/>
      <c r="F5" s="23">
        <f>D5</f>
        <v>0</v>
      </c>
      <c r="G5" s="22"/>
      <c r="H5" s="23"/>
      <c r="I5" s="24"/>
      <c r="J5" s="23"/>
      <c r="K5" s="28"/>
      <c r="L5" s="32">
        <f>J5</f>
        <v>0</v>
      </c>
    </row>
    <row r="6" spans="1:13" ht="15" customHeight="1">
      <c r="A6" s="24"/>
      <c r="B6" s="24"/>
      <c r="C6" s="24"/>
      <c r="D6" s="24" t="str">
        <f>IF(B6,B6*F6,"")</f>
        <v/>
      </c>
      <c r="E6" s="24"/>
      <c r="F6" s="23">
        <f ca="1">OFFSET(F6,-1,0)</f>
        <v>0</v>
      </c>
      <c r="G6" s="24"/>
      <c r="H6" s="24"/>
      <c r="I6" s="24"/>
      <c r="J6" s="24" t="str">
        <f>IF(H6,H6*L6,"")</f>
        <v/>
      </c>
      <c r="K6" s="24"/>
      <c r="L6" s="32">
        <f ca="1">OFFSET(L6,-1,0)</f>
        <v>0</v>
      </c>
    </row>
    <row r="7" spans="1:13" ht="13.15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33"/>
      <c r="M7" s="34"/>
    </row>
    <row r="8" spans="1:13" ht="15.6" customHeight="1">
      <c r="A8" s="28"/>
      <c r="B8" s="28"/>
      <c r="C8" s="28"/>
      <c r="D8" s="28"/>
      <c r="E8" s="28"/>
      <c r="F8" s="28"/>
      <c r="G8" s="27" t="s">
        <v>82</v>
      </c>
      <c r="H8" s="133" t="s">
        <v>47</v>
      </c>
      <c r="I8" s="133"/>
      <c r="J8" s="135"/>
      <c r="K8" s="133"/>
      <c r="L8" s="33"/>
      <c r="M8" s="34"/>
    </row>
    <row r="9" spans="1:13" ht="13.9" customHeight="1">
      <c r="A9" s="28"/>
      <c r="B9" s="28"/>
      <c r="C9" s="28"/>
      <c r="D9" s="28"/>
      <c r="E9" s="28"/>
      <c r="F9" s="28"/>
      <c r="G9" s="26" t="s">
        <v>49</v>
      </c>
      <c r="H9" s="134" t="s">
        <v>50</v>
      </c>
      <c r="I9" s="134"/>
      <c r="J9" s="26" t="s">
        <v>51</v>
      </c>
      <c r="K9" s="26" t="s">
        <v>52</v>
      </c>
      <c r="L9" s="33"/>
      <c r="M9" s="34"/>
    </row>
    <row r="10" spans="1:13" ht="13.15" customHeight="1">
      <c r="A10" s="28"/>
      <c r="B10" s="28"/>
      <c r="C10" s="28"/>
      <c r="D10" s="28"/>
      <c r="E10" s="28"/>
      <c r="F10" s="28"/>
      <c r="G10" s="22"/>
      <c r="H10" s="23"/>
      <c r="I10" s="24"/>
      <c r="J10" s="23"/>
      <c r="K10" s="28"/>
      <c r="L10" s="32">
        <f>J10</f>
        <v>0</v>
      </c>
      <c r="M10" s="34"/>
    </row>
    <row r="11" spans="1:13" ht="13.15" customHeight="1">
      <c r="A11" s="28"/>
      <c r="B11" s="28"/>
      <c r="C11" s="28"/>
      <c r="D11" s="28"/>
      <c r="E11" s="28"/>
      <c r="F11" s="28"/>
      <c r="G11" s="24"/>
      <c r="H11" s="24"/>
      <c r="I11" s="24"/>
      <c r="J11" s="24" t="str">
        <f>IF(H11,H11*L11,"")</f>
        <v/>
      </c>
      <c r="K11" s="24"/>
      <c r="L11" s="32">
        <f ca="1">OFFSET(L11,-1,0)</f>
        <v>0</v>
      </c>
      <c r="M11" s="34"/>
    </row>
    <row r="12" spans="1:13" ht="13.15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33"/>
      <c r="M12" s="34"/>
    </row>
    <row r="13" spans="1:13" ht="15.6" customHeight="1">
      <c r="A13" s="28"/>
      <c r="B13" s="28"/>
      <c r="C13" s="28"/>
      <c r="D13" s="28"/>
      <c r="E13" s="28"/>
      <c r="F13" s="28"/>
      <c r="G13" s="27" t="s">
        <v>83</v>
      </c>
      <c r="H13" s="133" t="s">
        <v>47</v>
      </c>
      <c r="I13" s="133"/>
      <c r="J13" s="135">
        <v>70</v>
      </c>
      <c r="K13" s="133"/>
      <c r="L13" s="33"/>
      <c r="M13" s="34"/>
    </row>
    <row r="14" spans="1:13" ht="13.9" customHeight="1">
      <c r="A14" s="28"/>
      <c r="B14" s="28"/>
      <c r="C14" s="28"/>
      <c r="D14" s="28"/>
      <c r="E14" s="28"/>
      <c r="F14" s="28"/>
      <c r="G14" s="26" t="s">
        <v>49</v>
      </c>
      <c r="H14" s="134" t="s">
        <v>50</v>
      </c>
      <c r="I14" s="134"/>
      <c r="J14" s="26" t="s">
        <v>51</v>
      </c>
      <c r="K14" s="26" t="s">
        <v>52</v>
      </c>
      <c r="L14" s="33"/>
      <c r="M14" s="34"/>
    </row>
    <row r="15" spans="1:13" ht="13.15" customHeight="1">
      <c r="A15" s="28"/>
      <c r="B15" s="28"/>
      <c r="C15" s="28"/>
      <c r="D15" s="28"/>
      <c r="E15" s="28"/>
      <c r="F15" s="28"/>
      <c r="G15" s="22"/>
      <c r="H15" s="23"/>
      <c r="I15" s="24"/>
      <c r="J15" s="23"/>
      <c r="K15" s="28"/>
      <c r="L15" s="32">
        <f>J15</f>
        <v>0</v>
      </c>
      <c r="M15" s="34"/>
    </row>
    <row r="16" spans="1:13" ht="13.15" customHeight="1">
      <c r="A16" s="28"/>
      <c r="B16" s="28"/>
      <c r="C16" s="28"/>
      <c r="D16" s="28"/>
      <c r="E16" s="28"/>
      <c r="F16" s="28"/>
      <c r="G16" s="24"/>
      <c r="H16" s="24"/>
      <c r="I16" s="24"/>
      <c r="J16" s="24" t="str">
        <f>IF(H16,H16*L16,"")</f>
        <v/>
      </c>
      <c r="K16" s="24"/>
      <c r="L16" s="32">
        <f ca="1">OFFSET(L16,-1,0)</f>
        <v>0</v>
      </c>
      <c r="M16" s="34"/>
    </row>
    <row r="17" spans="1:1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33"/>
      <c r="M17" s="34"/>
    </row>
    <row r="18" spans="1:1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33"/>
      <c r="M18" s="34"/>
    </row>
    <row r="19" spans="1:1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33"/>
      <c r="M19" s="34"/>
    </row>
    <row r="20" spans="1:1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33"/>
      <c r="M20" s="34"/>
    </row>
    <row r="21" spans="1:13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33"/>
      <c r="M21" s="34"/>
    </row>
    <row r="22" spans="1:13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33"/>
      <c r="M22" s="34"/>
    </row>
    <row r="23" spans="1:1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33"/>
      <c r="M23" s="34"/>
    </row>
    <row r="24" spans="1:1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33"/>
      <c r="M24" s="34"/>
    </row>
    <row r="25" spans="1:1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33"/>
      <c r="M25" s="34"/>
    </row>
    <row r="26" spans="1:1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33"/>
      <c r="M26" s="34"/>
    </row>
    <row r="27" spans="1:1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33"/>
      <c r="M27" s="34"/>
    </row>
    <row r="28" spans="1:13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33"/>
      <c r="M28" s="34"/>
    </row>
    <row r="29" spans="1:1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33"/>
      <c r="M29" s="34"/>
    </row>
    <row r="30" spans="1:13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33"/>
      <c r="M30" s="34"/>
    </row>
    <row r="31" spans="1:1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33"/>
      <c r="M31" s="34"/>
    </row>
    <row r="32" spans="1:1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33"/>
      <c r="M32" s="34"/>
    </row>
    <row r="33" spans="1:1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33"/>
      <c r="M33" s="34"/>
    </row>
    <row r="34" spans="1:1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33"/>
      <c r="M34" s="34"/>
    </row>
    <row r="35" spans="1:1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33"/>
      <c r="M35" s="34"/>
    </row>
    <row r="36" spans="1:1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3"/>
      <c r="M36" s="34"/>
    </row>
    <row r="37" spans="1:1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33"/>
      <c r="M37" s="34"/>
    </row>
    <row r="38" spans="1:1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33"/>
      <c r="M38" s="34"/>
    </row>
    <row r="39" spans="1:1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33"/>
      <c r="M39" s="34"/>
    </row>
    <row r="40" spans="1:1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33"/>
      <c r="M40" s="34"/>
    </row>
  </sheetData>
  <mergeCells count="13">
    <mergeCell ref="H8:I8"/>
    <mergeCell ref="H9:I9"/>
    <mergeCell ref="H13:I13"/>
    <mergeCell ref="H14:I14"/>
    <mergeCell ref="J8:K8"/>
    <mergeCell ref="J13:K13"/>
    <mergeCell ref="B2:L2"/>
    <mergeCell ref="B3:C3"/>
    <mergeCell ref="B4:C4"/>
    <mergeCell ref="D3:E3"/>
    <mergeCell ref="H3:I3"/>
    <mergeCell ref="H4:I4"/>
    <mergeCell ref="J3:K3"/>
  </mergeCells>
  <pageMargins left="0.19685039370078741" right="0.19685039370078741" top="0.19685039370078741" bottom="0.19685039370078741" header="0" footer="0"/>
  <pageSetup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G10:P44"/>
  <sheetViews>
    <sheetView workbookViewId="0">
      <selection activeCell="L44" sqref="G38:P44"/>
    </sheetView>
  </sheetViews>
  <sheetFormatPr baseColWidth="10" defaultRowHeight="12.75"/>
  <cols>
    <col min="1" max="6" width="4.42578125" customWidth="1"/>
    <col min="7" max="7" width="39.7109375" customWidth="1"/>
    <col min="8" max="11" width="10.7109375" customWidth="1"/>
    <col min="12" max="12" width="32.42578125" customWidth="1"/>
  </cols>
  <sheetData>
    <row r="10" spans="7:16">
      <c r="G10" s="96" t="s">
        <v>53</v>
      </c>
      <c r="H10" s="97"/>
      <c r="I10" s="97"/>
      <c r="J10" s="97"/>
      <c r="K10" s="97"/>
      <c r="L10" s="86" t="s">
        <v>0</v>
      </c>
      <c r="M10" s="86"/>
      <c r="N10" s="86"/>
      <c r="O10" s="86"/>
      <c r="P10" s="87"/>
    </row>
    <row r="11" spans="7:16">
      <c r="G11" s="92" t="s">
        <v>54</v>
      </c>
      <c r="H11" s="93"/>
      <c r="I11" s="93"/>
      <c r="J11" s="93"/>
      <c r="K11" s="93"/>
      <c r="L11" s="81"/>
      <c r="M11" s="81"/>
      <c r="N11" s="81"/>
      <c r="O11" s="81"/>
      <c r="P11" s="82"/>
    </row>
    <row r="12" spans="7:16">
      <c r="G12" s="90" t="s">
        <v>5</v>
      </c>
      <c r="H12" s="81"/>
      <c r="I12" s="81"/>
      <c r="J12" s="81"/>
      <c r="K12" s="81"/>
      <c r="L12" s="81" t="s">
        <v>1</v>
      </c>
      <c r="M12" s="81"/>
      <c r="N12" s="81"/>
      <c r="O12" s="81"/>
      <c r="P12" s="82"/>
    </row>
    <row r="13" spans="7:16">
      <c r="G13" s="90" t="s">
        <v>6</v>
      </c>
      <c r="H13" s="81"/>
      <c r="I13" s="81"/>
      <c r="J13" s="81"/>
      <c r="K13" s="81"/>
      <c r="L13" s="81"/>
      <c r="M13" s="81"/>
      <c r="N13" s="81"/>
      <c r="O13" s="81"/>
      <c r="P13" s="82"/>
    </row>
    <row r="14" spans="7:16">
      <c r="G14" s="88" t="s">
        <v>7</v>
      </c>
      <c r="H14" s="89"/>
      <c r="I14" s="89"/>
      <c r="J14" s="89"/>
      <c r="K14" s="89"/>
      <c r="L14" s="89" t="s">
        <v>2</v>
      </c>
      <c r="M14" s="89"/>
      <c r="N14" s="89"/>
      <c r="O14" s="89"/>
      <c r="P14" s="100"/>
    </row>
    <row r="15" spans="7:16">
      <c r="G15" s="79" t="s">
        <v>8</v>
      </c>
      <c r="H15" s="80"/>
      <c r="I15" s="80"/>
      <c r="J15" s="80"/>
      <c r="K15" s="80"/>
      <c r="L15" s="80" t="s">
        <v>3</v>
      </c>
      <c r="M15" s="80"/>
      <c r="N15" s="80"/>
      <c r="O15" s="80"/>
      <c r="P15" s="98"/>
    </row>
    <row r="16" spans="7:16">
      <c r="G16" s="83" t="s">
        <v>9</v>
      </c>
      <c r="H16" s="84"/>
      <c r="I16" s="84"/>
      <c r="J16" s="84"/>
      <c r="K16" s="84"/>
      <c r="L16" s="84" t="s">
        <v>4</v>
      </c>
      <c r="M16" s="84"/>
      <c r="N16" s="84"/>
      <c r="O16" s="84"/>
      <c r="P16" s="85"/>
    </row>
    <row r="17" spans="7:16">
      <c r="G17" s="96" t="s">
        <v>15</v>
      </c>
      <c r="H17" s="97"/>
      <c r="I17" s="97"/>
      <c r="J17" s="97"/>
      <c r="K17" s="97"/>
      <c r="L17" s="97" t="s">
        <v>10</v>
      </c>
      <c r="M17" s="97"/>
      <c r="N17" s="97"/>
      <c r="O17" s="97"/>
      <c r="P17" s="99"/>
    </row>
    <row r="18" spans="7:16">
      <c r="G18" s="92" t="s">
        <v>58</v>
      </c>
      <c r="H18" s="93"/>
      <c r="I18" s="93"/>
      <c r="J18" s="93"/>
      <c r="K18" s="93"/>
      <c r="L18" s="81"/>
      <c r="M18" s="81"/>
      <c r="N18" s="81"/>
      <c r="O18" s="81"/>
      <c r="P18" s="82"/>
    </row>
    <row r="19" spans="7:16">
      <c r="G19" s="90" t="s">
        <v>16</v>
      </c>
      <c r="H19" s="81"/>
      <c r="I19" s="81"/>
      <c r="J19" s="81"/>
      <c r="K19" s="81"/>
      <c r="L19" s="81" t="s">
        <v>11</v>
      </c>
      <c r="M19" s="81"/>
      <c r="N19" s="81"/>
      <c r="O19" s="81"/>
      <c r="P19" s="82"/>
    </row>
    <row r="20" spans="7:16">
      <c r="G20" s="90" t="s">
        <v>17</v>
      </c>
      <c r="H20" s="81"/>
      <c r="I20" s="81"/>
      <c r="J20" s="81"/>
      <c r="K20" s="81"/>
      <c r="L20" s="81"/>
      <c r="M20" s="81"/>
      <c r="N20" s="81"/>
      <c r="O20" s="81"/>
      <c r="P20" s="82"/>
    </row>
    <row r="21" spans="7:16">
      <c r="G21" s="94" t="s">
        <v>18</v>
      </c>
      <c r="H21" s="95"/>
      <c r="I21" s="95"/>
      <c r="J21" s="95"/>
      <c r="K21" s="95"/>
      <c r="L21" s="89" t="s">
        <v>12</v>
      </c>
      <c r="M21" s="89"/>
      <c r="N21" s="89"/>
      <c r="O21" s="89"/>
      <c r="P21" s="100"/>
    </row>
    <row r="22" spans="7:16">
      <c r="G22" s="79" t="s">
        <v>19</v>
      </c>
      <c r="H22" s="80"/>
      <c r="I22" s="80"/>
      <c r="J22" s="80"/>
      <c r="K22" s="80"/>
      <c r="L22" s="80" t="s">
        <v>13</v>
      </c>
      <c r="M22" s="80"/>
      <c r="N22" s="80"/>
      <c r="O22" s="80"/>
      <c r="P22" s="98"/>
    </row>
    <row r="23" spans="7:16">
      <c r="G23" s="101" t="s">
        <v>20</v>
      </c>
      <c r="H23" s="102"/>
      <c r="I23" s="102"/>
      <c r="J23" s="102"/>
      <c r="K23" s="102"/>
      <c r="L23" s="84" t="s">
        <v>14</v>
      </c>
      <c r="M23" s="84"/>
      <c r="N23" s="84"/>
      <c r="O23" s="84"/>
      <c r="P23" s="85"/>
    </row>
    <row r="24" spans="7:16">
      <c r="G24" s="96" t="s">
        <v>21</v>
      </c>
      <c r="H24" s="97"/>
      <c r="I24" s="97"/>
      <c r="J24" s="97"/>
      <c r="K24" s="97"/>
      <c r="L24" s="86" t="s">
        <v>26</v>
      </c>
      <c r="M24" s="86"/>
      <c r="N24" s="86"/>
      <c r="O24" s="86"/>
      <c r="P24" s="87"/>
    </row>
    <row r="25" spans="7:16">
      <c r="G25" s="92" t="s">
        <v>60</v>
      </c>
      <c r="H25" s="93"/>
      <c r="I25" s="93"/>
      <c r="J25" s="93"/>
      <c r="K25" s="93"/>
      <c r="L25" s="81"/>
      <c r="M25" s="81"/>
      <c r="N25" s="81"/>
      <c r="O25" s="81"/>
      <c r="P25" s="82"/>
    </row>
    <row r="26" spans="7:16">
      <c r="G26" s="90" t="s">
        <v>22</v>
      </c>
      <c r="H26" s="81"/>
      <c r="I26" s="81"/>
      <c r="J26" s="81"/>
      <c r="K26" s="81"/>
      <c r="L26" s="81" t="s">
        <v>27</v>
      </c>
      <c r="M26" s="81"/>
      <c r="N26" s="81"/>
      <c r="O26" s="81"/>
      <c r="P26" s="82"/>
    </row>
    <row r="27" spans="7:16">
      <c r="G27" s="90"/>
      <c r="H27" s="81"/>
      <c r="I27" s="81"/>
      <c r="J27" s="81"/>
      <c r="K27" s="81"/>
      <c r="L27" s="81"/>
      <c r="M27" s="81"/>
      <c r="N27" s="81"/>
      <c r="O27" s="81"/>
      <c r="P27" s="82"/>
    </row>
    <row r="28" spans="7:16">
      <c r="G28" s="88" t="s">
        <v>23</v>
      </c>
      <c r="H28" s="89"/>
      <c r="I28" s="89"/>
      <c r="J28" s="89"/>
      <c r="K28" s="89"/>
      <c r="L28" s="89" t="s">
        <v>28</v>
      </c>
      <c r="M28" s="89"/>
      <c r="N28" s="89"/>
      <c r="O28" s="89"/>
      <c r="P28" s="100"/>
    </row>
    <row r="29" spans="7:16">
      <c r="G29" s="79" t="s">
        <v>24</v>
      </c>
      <c r="H29" s="80"/>
      <c r="I29" s="80"/>
      <c r="J29" s="80"/>
      <c r="K29" s="80"/>
      <c r="L29" s="80" t="s">
        <v>29</v>
      </c>
      <c r="M29" s="80"/>
      <c r="N29" s="80"/>
      <c r="O29" s="80"/>
      <c r="P29" s="98"/>
    </row>
    <row r="30" spans="7:16">
      <c r="G30" s="104" t="s">
        <v>25</v>
      </c>
      <c r="H30" s="105"/>
      <c r="I30" s="105"/>
      <c r="J30" s="105"/>
      <c r="K30" s="105"/>
      <c r="L30" s="102" t="s">
        <v>30</v>
      </c>
      <c r="M30" s="102"/>
      <c r="N30" s="102"/>
      <c r="O30" s="102"/>
      <c r="P30" s="103"/>
    </row>
    <row r="31" spans="7:16">
      <c r="G31" s="91" t="s">
        <v>35</v>
      </c>
      <c r="H31" s="86"/>
      <c r="I31" s="86"/>
      <c r="J31" s="86"/>
      <c r="K31" s="86"/>
      <c r="L31" s="97" t="s">
        <v>31</v>
      </c>
      <c r="M31" s="97"/>
      <c r="N31" s="97"/>
      <c r="O31" s="97"/>
      <c r="P31" s="99"/>
    </row>
    <row r="32" spans="7:16">
      <c r="G32" s="90" t="s">
        <v>55</v>
      </c>
      <c r="H32" s="81"/>
      <c r="I32" s="81"/>
      <c r="J32" s="81"/>
      <c r="K32" s="81"/>
      <c r="L32" s="81"/>
      <c r="M32" s="81"/>
      <c r="N32" s="81"/>
      <c r="O32" s="81"/>
      <c r="P32" s="82"/>
    </row>
    <row r="33" spans="7:16">
      <c r="G33" s="90" t="s">
        <v>56</v>
      </c>
      <c r="H33" s="81"/>
      <c r="I33" s="81"/>
      <c r="J33" s="81"/>
      <c r="K33" s="81"/>
      <c r="L33" s="81" t="s">
        <v>32</v>
      </c>
      <c r="M33" s="81"/>
      <c r="N33" s="81"/>
      <c r="O33" s="81"/>
      <c r="P33" s="82"/>
    </row>
    <row r="34" spans="7:16">
      <c r="G34" s="90" t="s">
        <v>36</v>
      </c>
      <c r="H34" s="81"/>
      <c r="I34" s="81"/>
      <c r="J34" s="81"/>
      <c r="K34" s="81"/>
      <c r="L34" s="81"/>
      <c r="M34" s="81"/>
      <c r="N34" s="81"/>
      <c r="O34" s="81"/>
      <c r="P34" s="82"/>
    </row>
    <row r="35" spans="7:16">
      <c r="G35" s="88" t="s">
        <v>37</v>
      </c>
      <c r="H35" s="89"/>
      <c r="I35" s="89"/>
      <c r="J35" s="89"/>
      <c r="K35" s="89"/>
      <c r="L35" s="81"/>
      <c r="M35" s="81"/>
      <c r="N35" s="81"/>
      <c r="O35" s="81"/>
      <c r="P35" s="82"/>
    </row>
    <row r="36" spans="7:16">
      <c r="G36" s="79" t="s">
        <v>38</v>
      </c>
      <c r="H36" s="80"/>
      <c r="I36" s="80"/>
      <c r="J36" s="80"/>
      <c r="K36" s="80"/>
      <c r="L36" s="80" t="s">
        <v>33</v>
      </c>
      <c r="M36" s="80"/>
      <c r="N36" s="80"/>
      <c r="O36" s="80"/>
      <c r="P36" s="98"/>
    </row>
    <row r="37" spans="7:16">
      <c r="G37" s="83" t="s">
        <v>59</v>
      </c>
      <c r="H37" s="84"/>
      <c r="I37" s="84"/>
      <c r="J37" s="84"/>
      <c r="K37" s="84"/>
      <c r="L37" s="84" t="s">
        <v>34</v>
      </c>
      <c r="M37" s="84"/>
      <c r="N37" s="84"/>
      <c r="O37" s="84"/>
      <c r="P37" s="85"/>
    </row>
    <row r="38" spans="7:16">
      <c r="G38" s="91" t="s">
        <v>57</v>
      </c>
      <c r="H38" s="86"/>
      <c r="I38" s="86"/>
      <c r="J38" s="86"/>
      <c r="K38" s="86"/>
      <c r="L38" s="86"/>
      <c r="M38" s="86"/>
      <c r="N38" s="86"/>
      <c r="O38" s="86"/>
      <c r="P38" s="87"/>
    </row>
    <row r="39" spans="7:16">
      <c r="G39" s="92" t="s">
        <v>39</v>
      </c>
      <c r="H39" s="93"/>
      <c r="I39" s="93"/>
      <c r="J39" s="93"/>
      <c r="K39" s="93"/>
      <c r="L39" s="81"/>
      <c r="M39" s="81"/>
      <c r="N39" s="81"/>
      <c r="O39" s="81"/>
      <c r="P39" s="82"/>
    </row>
    <row r="40" spans="7:16">
      <c r="G40" s="90" t="s">
        <v>40</v>
      </c>
      <c r="H40" s="81"/>
      <c r="I40" s="81"/>
      <c r="J40" s="81"/>
      <c r="K40" s="81"/>
      <c r="L40" s="81"/>
      <c r="M40" s="81"/>
      <c r="N40" s="81"/>
      <c r="O40" s="81"/>
      <c r="P40" s="82"/>
    </row>
    <row r="41" spans="7:16">
      <c r="G41" s="90" t="s">
        <v>41</v>
      </c>
      <c r="H41" s="81"/>
      <c r="I41" s="81"/>
      <c r="J41" s="81"/>
      <c r="K41" s="81"/>
      <c r="L41" s="81"/>
      <c r="M41" s="81"/>
      <c r="N41" s="81"/>
      <c r="O41" s="81"/>
      <c r="P41" s="82"/>
    </row>
    <row r="42" spans="7:16">
      <c r="G42" s="94" t="s">
        <v>42</v>
      </c>
      <c r="H42" s="95"/>
      <c r="I42" s="95"/>
      <c r="J42" s="95"/>
      <c r="K42" s="95"/>
      <c r="L42" s="81"/>
      <c r="M42" s="81"/>
      <c r="N42" s="81"/>
      <c r="O42" s="81"/>
      <c r="P42" s="82"/>
    </row>
    <row r="43" spans="7:16">
      <c r="G43" s="79" t="s">
        <v>43</v>
      </c>
      <c r="H43" s="80"/>
      <c r="I43" s="80"/>
      <c r="J43" s="80"/>
      <c r="K43" s="80"/>
      <c r="L43" s="81"/>
      <c r="M43" s="81"/>
      <c r="N43" s="81"/>
      <c r="O43" s="81"/>
      <c r="P43" s="82"/>
    </row>
    <row r="44" spans="7:16">
      <c r="G44" s="83" t="s">
        <v>44</v>
      </c>
      <c r="H44" s="84"/>
      <c r="I44" s="84"/>
      <c r="J44" s="84"/>
      <c r="K44" s="84"/>
      <c r="L44" s="84"/>
      <c r="M44" s="84"/>
      <c r="N44" s="84"/>
      <c r="O44" s="84"/>
      <c r="P44" s="85"/>
    </row>
  </sheetData>
  <mergeCells count="70">
    <mergeCell ref="G31:K31"/>
    <mergeCell ref="G32:K32"/>
    <mergeCell ref="G33:K33"/>
    <mergeCell ref="G34:K34"/>
    <mergeCell ref="L31:P31"/>
    <mergeCell ref="L32:P32"/>
    <mergeCell ref="G44:K44"/>
    <mergeCell ref="L44:P44"/>
    <mergeCell ref="L23:P23"/>
    <mergeCell ref="G16:K16"/>
    <mergeCell ref="L16:P16"/>
    <mergeCell ref="L20:P20"/>
    <mergeCell ref="L21:P21"/>
    <mergeCell ref="L30:P30"/>
    <mergeCell ref="G30:K30"/>
    <mergeCell ref="G21:K21"/>
    <mergeCell ref="G28:K28"/>
    <mergeCell ref="G24:K24"/>
    <mergeCell ref="G25:K25"/>
    <mergeCell ref="L26:P26"/>
    <mergeCell ref="L27:P27"/>
    <mergeCell ref="L18:P18"/>
    <mergeCell ref="G14:K14"/>
    <mergeCell ref="L14:P14"/>
    <mergeCell ref="L29:P29"/>
    <mergeCell ref="L28:P28"/>
    <mergeCell ref="G15:K15"/>
    <mergeCell ref="L15:P15"/>
    <mergeCell ref="G22:K22"/>
    <mergeCell ref="L22:P22"/>
    <mergeCell ref="L24:P24"/>
    <mergeCell ref="G29:K29"/>
    <mergeCell ref="G19:K19"/>
    <mergeCell ref="G20:K20"/>
    <mergeCell ref="L19:P19"/>
    <mergeCell ref="G26:K26"/>
    <mergeCell ref="G27:K27"/>
    <mergeCell ref="G23:K23"/>
    <mergeCell ref="G10:K10"/>
    <mergeCell ref="G11:K11"/>
    <mergeCell ref="L33:P33"/>
    <mergeCell ref="G36:K36"/>
    <mergeCell ref="L36:P36"/>
    <mergeCell ref="L34:P34"/>
    <mergeCell ref="L25:P25"/>
    <mergeCell ref="L10:P10"/>
    <mergeCell ref="L11:P11"/>
    <mergeCell ref="L12:P12"/>
    <mergeCell ref="L13:P13"/>
    <mergeCell ref="L17:P17"/>
    <mergeCell ref="G18:K18"/>
    <mergeCell ref="G12:K12"/>
    <mergeCell ref="G13:K13"/>
    <mergeCell ref="G17:K17"/>
    <mergeCell ref="G43:K43"/>
    <mergeCell ref="L43:P43"/>
    <mergeCell ref="G37:K37"/>
    <mergeCell ref="L37:P37"/>
    <mergeCell ref="L35:P35"/>
    <mergeCell ref="L38:P38"/>
    <mergeCell ref="L39:P39"/>
    <mergeCell ref="L40:P40"/>
    <mergeCell ref="L41:P41"/>
    <mergeCell ref="L42:P42"/>
    <mergeCell ref="G35:K35"/>
    <mergeCell ref="G41:K41"/>
    <mergeCell ref="G38:K38"/>
    <mergeCell ref="G39:K39"/>
    <mergeCell ref="G42:K42"/>
    <mergeCell ref="G40:K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8"/>
  <sheetViews>
    <sheetView zoomScale="85" zoomScaleNormal="85" workbookViewId="0">
      <selection activeCell="B15" sqref="B15"/>
    </sheetView>
  </sheetViews>
  <sheetFormatPr baseColWidth="10" defaultColWidth="30.7109375" defaultRowHeight="12.75"/>
  <cols>
    <col min="1" max="1" width="18" customWidth="1"/>
    <col min="2" max="2" width="12.7109375" customWidth="1"/>
    <col min="3" max="3" width="60" customWidth="1"/>
    <col min="4" max="4" width="70.5703125" customWidth="1"/>
  </cols>
  <sheetData>
    <row r="1" spans="1:5" ht="13.5" thickBot="1">
      <c r="C1" s="11" t="s">
        <v>65</v>
      </c>
      <c r="D1" s="10" t="s">
        <v>141</v>
      </c>
    </row>
    <row r="2" spans="1:5" ht="19.149999999999999" customHeight="1">
      <c r="C2" s="73" t="s">
        <v>69</v>
      </c>
      <c r="D2" s="74"/>
    </row>
    <row r="3" spans="1:5" ht="60" customHeight="1" thickBot="1">
      <c r="C3" s="75"/>
      <c r="D3" s="76"/>
    </row>
    <row r="4" spans="1:5" ht="15.4" customHeight="1" thickBot="1">
      <c r="A4" s="20"/>
      <c r="B4" s="21"/>
      <c r="C4" s="77" t="s">
        <v>67</v>
      </c>
      <c r="D4" s="78"/>
    </row>
    <row r="5" spans="1:5" ht="14.65" customHeight="1" thickBot="1">
      <c r="A5" s="60" t="s">
        <v>68</v>
      </c>
      <c r="B5" s="61"/>
      <c r="C5" s="61"/>
      <c r="D5" s="62"/>
    </row>
    <row r="6" spans="1:5" ht="15.4" customHeight="1" thickBot="1">
      <c r="A6" s="1"/>
      <c r="B6" s="69" t="s">
        <v>63</v>
      </c>
      <c r="C6" s="70"/>
      <c r="D6" s="6" t="s">
        <v>64</v>
      </c>
    </row>
    <row r="7" spans="1:5" ht="33" customHeight="1">
      <c r="A7" s="52" t="s">
        <v>85</v>
      </c>
      <c r="B7" s="54" t="s">
        <v>86</v>
      </c>
      <c r="C7" s="55"/>
      <c r="D7" s="12" t="s">
        <v>92</v>
      </c>
    </row>
    <row r="8" spans="1:5" ht="32.65" customHeight="1">
      <c r="A8" s="53"/>
      <c r="B8" s="56" t="s">
        <v>87</v>
      </c>
      <c r="C8" s="57"/>
      <c r="D8" s="17" t="s">
        <v>93</v>
      </c>
    </row>
    <row r="9" spans="1:5" ht="20.65" customHeight="1">
      <c r="A9" s="53"/>
      <c r="B9" s="56" t="s">
        <v>88</v>
      </c>
      <c r="C9" s="57"/>
      <c r="D9" s="17" t="s">
        <v>94</v>
      </c>
    </row>
    <row r="10" spans="1:5" ht="21" customHeight="1">
      <c r="A10" s="53"/>
      <c r="B10" s="56" t="s">
        <v>89</v>
      </c>
      <c r="C10" s="57"/>
      <c r="D10" s="17" t="s">
        <v>95</v>
      </c>
    </row>
    <row r="11" spans="1:5" ht="32.65" customHeight="1">
      <c r="A11" s="53"/>
      <c r="B11" s="56" t="s">
        <v>90</v>
      </c>
      <c r="C11" s="57"/>
      <c r="D11" s="17" t="s">
        <v>96</v>
      </c>
    </row>
    <row r="12" spans="1:5" ht="15" customHeight="1" thickBot="1">
      <c r="A12" s="19">
        <v>46090.041666666664</v>
      </c>
      <c r="B12" s="58" t="s">
        <v>91</v>
      </c>
      <c r="C12" s="59"/>
      <c r="D12" s="18" t="s">
        <v>91</v>
      </c>
    </row>
    <row r="13" spans="1:5" ht="33" customHeight="1" thickBot="1">
      <c r="A13" s="52" t="s">
        <v>97</v>
      </c>
      <c r="B13" s="54" t="s">
        <v>98</v>
      </c>
      <c r="C13" s="55"/>
      <c r="D13" s="12" t="s">
        <v>104</v>
      </c>
    </row>
    <row r="14" spans="1:5" ht="32.65" customHeight="1" thickBot="1">
      <c r="A14" s="53"/>
      <c r="B14" s="56" t="s">
        <v>99</v>
      </c>
      <c r="C14" s="57"/>
      <c r="D14" s="17" t="s">
        <v>105</v>
      </c>
      <c r="E14" s="15"/>
    </row>
    <row r="15" spans="1:5" s="9" customFormat="1" ht="20.65" customHeight="1">
      <c r="A15" s="53"/>
      <c r="B15" s="56" t="s">
        <v>100</v>
      </c>
      <c r="C15" s="57"/>
      <c r="D15" s="17" t="s">
        <v>106</v>
      </c>
    </row>
    <row r="16" spans="1:5" ht="21" customHeight="1">
      <c r="A16" s="53"/>
      <c r="B16" s="56" t="s">
        <v>101</v>
      </c>
      <c r="C16" s="57"/>
      <c r="D16" s="17" t="s">
        <v>107</v>
      </c>
    </row>
    <row r="17" spans="1:4" ht="32.65" customHeight="1">
      <c r="A17" s="53"/>
      <c r="B17" s="56" t="s">
        <v>102</v>
      </c>
      <c r="C17" s="57"/>
      <c r="D17" s="17" t="s">
        <v>108</v>
      </c>
    </row>
    <row r="18" spans="1:4" ht="15" customHeight="1">
      <c r="A18" s="19">
        <v>46091.041666666664</v>
      </c>
      <c r="B18" s="58" t="s">
        <v>103</v>
      </c>
      <c r="C18" s="59"/>
      <c r="D18" s="18" t="s">
        <v>91</v>
      </c>
    </row>
    <row r="19" spans="1:4" ht="33" customHeight="1" thickBot="1">
      <c r="A19" s="52" t="s">
        <v>109</v>
      </c>
      <c r="B19" s="54" t="s">
        <v>110</v>
      </c>
      <c r="C19" s="55"/>
      <c r="D19" s="12" t="s">
        <v>115</v>
      </c>
    </row>
    <row r="20" spans="1:4" ht="32.65" customHeight="1">
      <c r="A20" s="53"/>
      <c r="B20" s="56" t="s">
        <v>111</v>
      </c>
      <c r="C20" s="57"/>
      <c r="D20" s="17" t="s">
        <v>116</v>
      </c>
    </row>
    <row r="21" spans="1:4" ht="20.65" customHeight="1">
      <c r="A21" s="53"/>
      <c r="B21" s="56" t="s">
        <v>112</v>
      </c>
      <c r="C21" s="57"/>
      <c r="D21" s="17" t="s">
        <v>117</v>
      </c>
    </row>
    <row r="22" spans="1:4" ht="21" customHeight="1">
      <c r="A22" s="53"/>
      <c r="B22" s="56" t="s">
        <v>113</v>
      </c>
      <c r="C22" s="57"/>
      <c r="D22" s="17" t="s">
        <v>118</v>
      </c>
    </row>
    <row r="23" spans="1:4" ht="32.65" customHeight="1">
      <c r="A23" s="53"/>
      <c r="B23" s="56" t="s">
        <v>114</v>
      </c>
      <c r="C23" s="57"/>
      <c r="D23" s="17" t="s">
        <v>119</v>
      </c>
    </row>
    <row r="24" spans="1:4" ht="15" customHeight="1">
      <c r="A24" s="19">
        <v>46092.041666666664</v>
      </c>
      <c r="B24" s="58" t="s">
        <v>91</v>
      </c>
      <c r="C24" s="59"/>
      <c r="D24" s="18" t="s">
        <v>91</v>
      </c>
    </row>
    <row r="25" spans="1:4" ht="33" customHeight="1">
      <c r="A25" s="52" t="s">
        <v>120</v>
      </c>
      <c r="B25" s="54" t="s">
        <v>121</v>
      </c>
      <c r="C25" s="55"/>
      <c r="D25" s="12" t="s">
        <v>126</v>
      </c>
    </row>
    <row r="26" spans="1:4" ht="32.65" customHeight="1">
      <c r="A26" s="53"/>
      <c r="B26" s="56" t="s">
        <v>122</v>
      </c>
      <c r="C26" s="57"/>
      <c r="D26" s="17" t="s">
        <v>127</v>
      </c>
    </row>
    <row r="27" spans="1:4" ht="20.65" customHeight="1">
      <c r="A27" s="53"/>
      <c r="B27" s="56" t="s">
        <v>123</v>
      </c>
      <c r="C27" s="57"/>
      <c r="D27" s="17" t="s">
        <v>128</v>
      </c>
    </row>
    <row r="28" spans="1:4" ht="21" customHeight="1">
      <c r="A28" s="53"/>
      <c r="B28" s="56" t="s">
        <v>124</v>
      </c>
      <c r="C28" s="57"/>
      <c r="D28" s="17" t="s">
        <v>129</v>
      </c>
    </row>
    <row r="29" spans="1:4" ht="32.65" customHeight="1">
      <c r="A29" s="53"/>
      <c r="B29" s="56" t="s">
        <v>125</v>
      </c>
      <c r="C29" s="57"/>
      <c r="D29" s="17" t="s">
        <v>130</v>
      </c>
    </row>
    <row r="30" spans="1:4" ht="15" customHeight="1">
      <c r="A30" s="19">
        <v>46093.041666666664</v>
      </c>
      <c r="B30" s="58" t="s">
        <v>91</v>
      </c>
      <c r="C30" s="59"/>
      <c r="D30" s="18" t="s">
        <v>91</v>
      </c>
    </row>
    <row r="31" spans="1:4" ht="33" customHeight="1">
      <c r="A31" s="52" t="s">
        <v>131</v>
      </c>
      <c r="B31" s="54" t="s">
        <v>132</v>
      </c>
      <c r="C31" s="55"/>
      <c r="D31" s="12"/>
    </row>
    <row r="32" spans="1:4" ht="32.65" customHeight="1">
      <c r="A32" s="53"/>
      <c r="B32" s="56" t="s">
        <v>133</v>
      </c>
      <c r="C32" s="57"/>
      <c r="D32" s="17"/>
    </row>
    <row r="33" spans="1:4" ht="20.65" customHeight="1">
      <c r="A33" s="53"/>
      <c r="B33" s="56" t="s">
        <v>134</v>
      </c>
      <c r="C33" s="57"/>
      <c r="D33" s="17"/>
    </row>
    <row r="34" spans="1:4" ht="21" customHeight="1">
      <c r="A34" s="53"/>
      <c r="B34" s="56" t="s">
        <v>135</v>
      </c>
      <c r="C34" s="57"/>
      <c r="D34" s="17"/>
    </row>
    <row r="35" spans="1:4" ht="32.65" customHeight="1">
      <c r="A35" s="53"/>
      <c r="B35" s="56" t="s">
        <v>136</v>
      </c>
      <c r="C35" s="57"/>
      <c r="D35" s="17"/>
    </row>
    <row r="36" spans="1:4" ht="15" customHeight="1">
      <c r="A36" s="19">
        <v>46094.041666666664</v>
      </c>
      <c r="B36" s="58" t="s">
        <v>91</v>
      </c>
      <c r="C36" s="59"/>
      <c r="D36" s="18"/>
    </row>
    <row r="37" spans="1:4" ht="33" customHeight="1">
      <c r="A37" s="52" t="s">
        <v>144</v>
      </c>
      <c r="B37" s="54"/>
      <c r="C37" s="55"/>
      <c r="D37" s="12"/>
    </row>
    <row r="38" spans="1:4" ht="32.65" customHeight="1">
      <c r="A38" s="53"/>
      <c r="B38" s="56"/>
      <c r="C38" s="57"/>
      <c r="D38" s="17"/>
    </row>
    <row r="39" spans="1:4" ht="20.65" customHeight="1">
      <c r="A39" s="53"/>
      <c r="B39" s="56"/>
      <c r="C39" s="57"/>
      <c r="D39" s="17"/>
    </row>
    <row r="40" spans="1:4" ht="21" customHeight="1">
      <c r="A40" s="53"/>
      <c r="B40" s="56"/>
      <c r="C40" s="57"/>
      <c r="D40" s="17"/>
    </row>
    <row r="41" spans="1:4" ht="32.65" customHeight="1">
      <c r="A41" s="53"/>
      <c r="B41" s="56"/>
      <c r="C41" s="57"/>
      <c r="D41" s="17"/>
    </row>
    <row r="42" spans="1:4" ht="15" customHeight="1">
      <c r="A42" s="19">
        <v>46095.041666666664</v>
      </c>
      <c r="B42" s="58"/>
      <c r="C42" s="59"/>
      <c r="D42" s="18"/>
    </row>
    <row r="43" spans="1:4" ht="33" customHeight="1">
      <c r="A43" s="52" t="s">
        <v>145</v>
      </c>
      <c r="B43" s="54"/>
      <c r="C43" s="55"/>
      <c r="D43" s="12"/>
    </row>
    <row r="44" spans="1:4" ht="32.65" customHeight="1">
      <c r="A44" s="53"/>
      <c r="B44" s="56"/>
      <c r="C44" s="57"/>
      <c r="D44" s="17"/>
    </row>
    <row r="45" spans="1:4" ht="20.65" customHeight="1">
      <c r="A45" s="53"/>
      <c r="B45" s="56"/>
      <c r="C45" s="57"/>
      <c r="D45" s="17"/>
    </row>
    <row r="46" spans="1:4" ht="21" customHeight="1">
      <c r="A46" s="53"/>
      <c r="B46" s="56"/>
      <c r="C46" s="57"/>
      <c r="D46" s="17"/>
    </row>
    <row r="47" spans="1:4" ht="32.65" customHeight="1">
      <c r="A47" s="53"/>
      <c r="B47" s="56"/>
      <c r="C47" s="57"/>
      <c r="D47" s="17"/>
    </row>
    <row r="48" spans="1:4" ht="15" customHeight="1">
      <c r="A48" s="19">
        <v>46096.041666666664</v>
      </c>
      <c r="B48" s="58"/>
      <c r="C48" s="59"/>
      <c r="D48" s="18"/>
    </row>
    <row r="49" spans="1:4" ht="19.149999999999999" customHeight="1">
      <c r="A49" s="63" t="s">
        <v>80</v>
      </c>
      <c r="B49" s="63"/>
      <c r="C49" s="63"/>
      <c r="D49" s="63"/>
    </row>
    <row r="50" spans="1:4" ht="20.65" customHeight="1">
      <c r="A50" s="64" t="s">
        <v>79</v>
      </c>
      <c r="B50" s="63"/>
      <c r="C50" s="63"/>
      <c r="D50" s="65"/>
    </row>
    <row r="51" spans="1:4" ht="18" customHeight="1">
      <c r="A51" s="7"/>
      <c r="B51" s="13" t="s">
        <v>137</v>
      </c>
      <c r="C51" s="8"/>
      <c r="D51" s="14" t="s">
        <v>142</v>
      </c>
    </row>
    <row r="52" spans="1:4" ht="16.899999999999999" customHeight="1">
      <c r="A52" s="1"/>
      <c r="B52" s="68" t="s">
        <v>138</v>
      </c>
      <c r="C52" s="68"/>
      <c r="D52" s="5" t="s">
        <v>143</v>
      </c>
    </row>
    <row r="53" spans="1:4" ht="16.899999999999999" customHeight="1">
      <c r="A53" s="1"/>
      <c r="B53" s="67"/>
      <c r="C53" s="67"/>
      <c r="D53" s="2"/>
    </row>
    <row r="54" spans="1:4" ht="16.899999999999999" customHeight="1">
      <c r="A54" s="1"/>
      <c r="B54" s="67"/>
      <c r="C54" s="67"/>
      <c r="D54" s="2"/>
    </row>
    <row r="55" spans="1:4" ht="16.899999999999999" customHeight="1">
      <c r="A55" s="3"/>
      <c r="B55" s="72"/>
      <c r="C55" s="72"/>
      <c r="D55" s="4"/>
    </row>
    <row r="56" spans="1:4" ht="13.15" customHeight="1">
      <c r="A56" s="66" t="s">
        <v>62</v>
      </c>
      <c r="B56" s="66"/>
      <c r="C56" t="s">
        <v>139</v>
      </c>
    </row>
    <row r="57" spans="1:4" ht="13.15" customHeight="1">
      <c r="A57" s="67" t="s">
        <v>61</v>
      </c>
      <c r="B57" s="67"/>
      <c r="C57" t="s">
        <v>140</v>
      </c>
    </row>
    <row r="58" spans="1:4" ht="13.15" customHeight="1">
      <c r="A58" s="68" t="s">
        <v>66</v>
      </c>
      <c r="B58" s="68"/>
      <c r="C58" s="16">
        <v>46079.439430775463</v>
      </c>
    </row>
  </sheetData>
  <mergeCells count="62">
    <mergeCell ref="C2:D3"/>
    <mergeCell ref="C4:D4"/>
    <mergeCell ref="A57:B57"/>
    <mergeCell ref="A58:B58"/>
    <mergeCell ref="B6:C6"/>
    <mergeCell ref="B52:C52"/>
    <mergeCell ref="B53:C53"/>
    <mergeCell ref="B54:C54"/>
    <mergeCell ref="B55:C55"/>
    <mergeCell ref="B48:C48"/>
    <mergeCell ref="A5:D5"/>
    <mergeCell ref="A49:D49"/>
    <mergeCell ref="A50:D50"/>
    <mergeCell ref="A56:B56"/>
    <mergeCell ref="B42:C42"/>
    <mergeCell ref="A43:A47"/>
    <mergeCell ref="B43:C43"/>
    <mergeCell ref="B44:C44"/>
    <mergeCell ref="B45:C45"/>
    <mergeCell ref="B46:C46"/>
    <mergeCell ref="B47:C47"/>
    <mergeCell ref="B36:C36"/>
    <mergeCell ref="A37:A41"/>
    <mergeCell ref="B37:C37"/>
    <mergeCell ref="B38:C38"/>
    <mergeCell ref="B39:C39"/>
    <mergeCell ref="B40:C40"/>
    <mergeCell ref="B41:C41"/>
    <mergeCell ref="B30:C30"/>
    <mergeCell ref="A31:A35"/>
    <mergeCell ref="B31:C31"/>
    <mergeCell ref="B32:C32"/>
    <mergeCell ref="B33:C33"/>
    <mergeCell ref="B34:C34"/>
    <mergeCell ref="B35:C35"/>
    <mergeCell ref="B24:C24"/>
    <mergeCell ref="A25:A29"/>
    <mergeCell ref="B25:C25"/>
    <mergeCell ref="B26:C26"/>
    <mergeCell ref="B27:C27"/>
    <mergeCell ref="B28:C28"/>
    <mergeCell ref="B29:C29"/>
    <mergeCell ref="B18:C18"/>
    <mergeCell ref="A19:A23"/>
    <mergeCell ref="B19:C19"/>
    <mergeCell ref="B20:C20"/>
    <mergeCell ref="B21:C21"/>
    <mergeCell ref="B22:C22"/>
    <mergeCell ref="B23:C23"/>
    <mergeCell ref="B12:C12"/>
    <mergeCell ref="A13:A17"/>
    <mergeCell ref="B13:C13"/>
    <mergeCell ref="B14:C14"/>
    <mergeCell ref="B15:C15"/>
    <mergeCell ref="B16:C16"/>
    <mergeCell ref="B17:C17"/>
    <mergeCell ref="A7:A11"/>
    <mergeCell ref="B7:C7"/>
    <mergeCell ref="B8:C8"/>
    <mergeCell ref="B9:C9"/>
    <mergeCell ref="B10:C10"/>
    <mergeCell ref="B11:C11"/>
  </mergeCells>
  <pageMargins left="0.25" right="0.25" top="0.75" bottom="0.75" header="0.3" footer="0.3"/>
  <pageSetup paperSize="9" scale="76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zoomScale="85" zoomScaleNormal="85" workbookViewId="0">
      <selection activeCell="H1" sqref="H1:I1"/>
    </sheetView>
  </sheetViews>
  <sheetFormatPr baseColWidth="10" defaultColWidth="30.7109375" defaultRowHeight="12.75"/>
  <cols>
    <col min="1" max="1" width="14.7109375" customWidth="1"/>
    <col min="2" max="2" width="18.42578125" customWidth="1"/>
    <col min="3" max="3" width="38.140625" customWidth="1"/>
    <col min="4" max="9" width="38.140625" customWidth="1" collapsed="1"/>
    <col min="10" max="17" width="44.42578125" customWidth="1"/>
  </cols>
  <sheetData>
    <row r="1" spans="1:9" ht="29.65" customHeight="1" thickBot="1">
      <c r="C1" s="117" t="s">
        <v>69</v>
      </c>
      <c r="D1" s="73"/>
      <c r="E1" s="74"/>
      <c r="F1" s="114" t="s">
        <v>76</v>
      </c>
      <c r="G1" s="116"/>
      <c r="H1" s="40" t="s">
        <v>137</v>
      </c>
      <c r="I1" s="40" t="s">
        <v>142</v>
      </c>
    </row>
    <row r="2" spans="1:9" ht="29.65" customHeight="1">
      <c r="C2" s="118"/>
      <c r="D2" s="120"/>
      <c r="E2" s="121"/>
      <c r="F2" s="122" t="s">
        <v>139</v>
      </c>
      <c r="G2" s="123"/>
      <c r="H2" s="37" t="s">
        <v>138</v>
      </c>
      <c r="I2" s="37" t="s">
        <v>143</v>
      </c>
    </row>
    <row r="3" spans="1:9" ht="29.65" customHeight="1">
      <c r="C3" s="118"/>
      <c r="D3" s="120"/>
      <c r="E3" s="121"/>
      <c r="F3" s="124" t="s">
        <v>146</v>
      </c>
      <c r="G3" s="125"/>
      <c r="H3" s="38"/>
      <c r="I3" s="38"/>
    </row>
    <row r="4" spans="1:9" ht="29.65" customHeight="1" thickBot="1">
      <c r="C4" s="119"/>
      <c r="D4" s="75"/>
      <c r="E4" s="76"/>
      <c r="F4" s="126" t="s">
        <v>147</v>
      </c>
      <c r="G4" s="127"/>
      <c r="H4" s="39"/>
      <c r="I4" s="39"/>
    </row>
    <row r="5" spans="1:9" ht="28.15" customHeight="1">
      <c r="A5" s="106"/>
      <c r="B5" s="107"/>
      <c r="C5" s="41" t="s">
        <v>85</v>
      </c>
      <c r="D5" s="41" t="s">
        <v>97</v>
      </c>
      <c r="E5" s="41" t="s">
        <v>109</v>
      </c>
      <c r="F5" s="41" t="s">
        <v>120</v>
      </c>
      <c r="G5" s="41" t="s">
        <v>131</v>
      </c>
      <c r="H5" s="41" t="s">
        <v>144</v>
      </c>
      <c r="I5" s="41" t="s">
        <v>145</v>
      </c>
    </row>
    <row r="6" spans="1:9" ht="28.15" customHeight="1" thickBot="1">
      <c r="A6" s="108"/>
      <c r="B6" s="109"/>
      <c r="C6" s="42">
        <v>46090.041666666664</v>
      </c>
      <c r="D6" s="42">
        <v>46091.041666666664</v>
      </c>
      <c r="E6" s="42">
        <v>46092.041666666664</v>
      </c>
      <c r="F6" s="42">
        <v>46093.041666666664</v>
      </c>
      <c r="G6" s="42">
        <v>46094.041666666664</v>
      </c>
      <c r="H6" s="42">
        <v>46095.041666666664</v>
      </c>
      <c r="I6" s="42">
        <v>46096.041666666664</v>
      </c>
    </row>
    <row r="7" spans="1:9" ht="48" customHeight="1">
      <c r="A7" s="110" t="s">
        <v>63</v>
      </c>
      <c r="B7" s="43" t="s">
        <v>70</v>
      </c>
      <c r="C7" s="12" t="s">
        <v>86</v>
      </c>
      <c r="D7" s="12" t="s">
        <v>98</v>
      </c>
      <c r="E7" s="12" t="s">
        <v>110</v>
      </c>
      <c r="F7" s="12" t="s">
        <v>121</v>
      </c>
      <c r="G7" s="12" t="s">
        <v>132</v>
      </c>
      <c r="H7" s="12"/>
      <c r="I7" s="12"/>
    </row>
    <row r="8" spans="1:9" ht="48" customHeight="1">
      <c r="A8" s="111"/>
      <c r="B8" s="44" t="s">
        <v>71</v>
      </c>
      <c r="C8" s="17" t="s">
        <v>87</v>
      </c>
      <c r="D8" s="17" t="s">
        <v>99</v>
      </c>
      <c r="E8" s="17" t="s">
        <v>111</v>
      </c>
      <c r="F8" s="17" t="s">
        <v>122</v>
      </c>
      <c r="G8" s="17" t="s">
        <v>133</v>
      </c>
      <c r="H8" s="17"/>
      <c r="I8" s="17"/>
    </row>
    <row r="9" spans="1:9" ht="48" customHeight="1">
      <c r="A9" s="111"/>
      <c r="B9" s="44" t="s">
        <v>72</v>
      </c>
      <c r="C9" s="17" t="s">
        <v>88</v>
      </c>
      <c r="D9" s="17" t="s">
        <v>100</v>
      </c>
      <c r="E9" s="17" t="s">
        <v>112</v>
      </c>
      <c r="F9" s="17" t="s">
        <v>123</v>
      </c>
      <c r="G9" s="17" t="s">
        <v>134</v>
      </c>
      <c r="H9" s="17"/>
      <c r="I9" s="17"/>
    </row>
    <row r="10" spans="1:9" ht="48" customHeight="1">
      <c r="A10" s="111"/>
      <c r="B10" s="44" t="s">
        <v>73</v>
      </c>
      <c r="C10" s="17" t="s">
        <v>89</v>
      </c>
      <c r="D10" s="17" t="s">
        <v>101</v>
      </c>
      <c r="E10" s="17" t="s">
        <v>113</v>
      </c>
      <c r="F10" s="17" t="s">
        <v>124</v>
      </c>
      <c r="G10" s="17" t="s">
        <v>135</v>
      </c>
      <c r="H10" s="17"/>
      <c r="I10" s="17"/>
    </row>
    <row r="11" spans="1:9" ht="48" customHeight="1">
      <c r="A11" s="111"/>
      <c r="B11" s="44" t="s">
        <v>74</v>
      </c>
      <c r="C11" s="17" t="s">
        <v>90</v>
      </c>
      <c r="D11" s="17" t="s">
        <v>102</v>
      </c>
      <c r="E11" s="17" t="s">
        <v>114</v>
      </c>
      <c r="F11" s="17" t="s">
        <v>125</v>
      </c>
      <c r="G11" s="17" t="s">
        <v>136</v>
      </c>
      <c r="H11" s="17"/>
      <c r="I11" s="17"/>
    </row>
    <row r="12" spans="1:9" ht="30" customHeight="1" thickBot="1">
      <c r="A12" s="112"/>
      <c r="B12" s="45" t="s">
        <v>75</v>
      </c>
      <c r="C12" s="18" t="s">
        <v>91</v>
      </c>
      <c r="D12" s="18" t="s">
        <v>103</v>
      </c>
      <c r="E12" s="18" t="s">
        <v>91</v>
      </c>
      <c r="F12" s="18" t="s">
        <v>91</v>
      </c>
      <c r="G12" s="18" t="s">
        <v>91</v>
      </c>
      <c r="H12" s="18"/>
      <c r="I12" s="18"/>
    </row>
    <row r="13" spans="1:9" ht="48" customHeight="1">
      <c r="A13" s="110" t="s">
        <v>64</v>
      </c>
      <c r="B13" s="43" t="s">
        <v>70</v>
      </c>
      <c r="C13" s="12" t="s">
        <v>92</v>
      </c>
      <c r="D13" s="12" t="s">
        <v>104</v>
      </c>
      <c r="E13" s="12" t="s">
        <v>115</v>
      </c>
      <c r="F13" s="12" t="s">
        <v>126</v>
      </c>
      <c r="G13" s="12"/>
      <c r="H13" s="12"/>
      <c r="I13" s="12"/>
    </row>
    <row r="14" spans="1:9" ht="48" customHeight="1">
      <c r="A14" s="111"/>
      <c r="B14" s="44" t="s">
        <v>71</v>
      </c>
      <c r="C14" s="17" t="s">
        <v>93</v>
      </c>
      <c r="D14" s="17" t="s">
        <v>105</v>
      </c>
      <c r="E14" s="17" t="s">
        <v>116</v>
      </c>
      <c r="F14" s="17" t="s">
        <v>127</v>
      </c>
      <c r="G14" s="17"/>
      <c r="H14" s="17"/>
      <c r="I14" s="17"/>
    </row>
    <row r="15" spans="1:9" ht="48" customHeight="1">
      <c r="A15" s="111"/>
      <c r="B15" s="44" t="s">
        <v>72</v>
      </c>
      <c r="C15" s="17" t="s">
        <v>94</v>
      </c>
      <c r="D15" s="17" t="s">
        <v>106</v>
      </c>
      <c r="E15" s="17" t="s">
        <v>117</v>
      </c>
      <c r="F15" s="17" t="s">
        <v>128</v>
      </c>
      <c r="G15" s="17"/>
      <c r="H15" s="17"/>
      <c r="I15" s="17"/>
    </row>
    <row r="16" spans="1:9" ht="48" customHeight="1">
      <c r="A16" s="111"/>
      <c r="B16" s="44" t="s">
        <v>73</v>
      </c>
      <c r="C16" s="17" t="s">
        <v>95</v>
      </c>
      <c r="D16" s="17" t="s">
        <v>107</v>
      </c>
      <c r="E16" s="17" t="s">
        <v>118</v>
      </c>
      <c r="F16" s="17" t="s">
        <v>129</v>
      </c>
      <c r="G16" s="17"/>
      <c r="H16" s="17"/>
      <c r="I16" s="17"/>
    </row>
    <row r="17" spans="1:9" ht="48" customHeight="1">
      <c r="A17" s="111"/>
      <c r="B17" s="44" t="s">
        <v>74</v>
      </c>
      <c r="C17" s="17" t="s">
        <v>96</v>
      </c>
      <c r="D17" s="17" t="s">
        <v>108</v>
      </c>
      <c r="E17" s="17" t="s">
        <v>119</v>
      </c>
      <c r="F17" s="17" t="s">
        <v>130</v>
      </c>
      <c r="G17" s="17"/>
      <c r="H17" s="17"/>
      <c r="I17" s="17"/>
    </row>
    <row r="18" spans="1:9" ht="30" customHeight="1" thickBot="1">
      <c r="A18" s="113"/>
      <c r="B18" s="46" t="s">
        <v>75</v>
      </c>
      <c r="C18" s="17" t="s">
        <v>91</v>
      </c>
      <c r="D18" s="17" t="s">
        <v>91</v>
      </c>
      <c r="E18" s="17" t="s">
        <v>91</v>
      </c>
      <c r="F18" s="17" t="s">
        <v>91</v>
      </c>
      <c r="G18" s="17"/>
      <c r="H18" s="17"/>
      <c r="I18" s="17"/>
    </row>
    <row r="19" spans="1:9" ht="36.4" customHeight="1" thickBot="1">
      <c r="A19" s="114" t="s">
        <v>81</v>
      </c>
      <c r="B19" s="115"/>
      <c r="C19" s="115"/>
      <c r="D19" s="115"/>
      <c r="E19" s="116"/>
      <c r="F19" s="114" t="s">
        <v>79</v>
      </c>
      <c r="G19" s="115"/>
      <c r="H19" s="115"/>
      <c r="I19" s="116"/>
    </row>
    <row r="20" spans="1:9" ht="13.15" customHeight="1">
      <c r="A20" s="36" t="s">
        <v>62</v>
      </c>
      <c r="B20" s="36"/>
      <c r="C20" s="15" t="s">
        <v>139</v>
      </c>
    </row>
    <row r="21" spans="1:9" ht="13.15" customHeight="1">
      <c r="A21" s="36" t="s">
        <v>61</v>
      </c>
      <c r="B21" s="36"/>
      <c r="C21" t="s">
        <v>140</v>
      </c>
    </row>
    <row r="22" spans="1:9" ht="13.15" customHeight="1">
      <c r="A22" s="35" t="s">
        <v>66</v>
      </c>
      <c r="B22" s="35"/>
      <c r="C22" s="16">
        <v>46079.439430775463</v>
      </c>
    </row>
  </sheetData>
  <mergeCells count="11">
    <mergeCell ref="F1:G1"/>
    <mergeCell ref="F2:G2"/>
    <mergeCell ref="F3:G3"/>
    <mergeCell ref="F4:G4"/>
    <mergeCell ref="F19:I19"/>
    <mergeCell ref="A5:B6"/>
    <mergeCell ref="A7:A12"/>
    <mergeCell ref="A13:A18"/>
    <mergeCell ref="A19:E19"/>
    <mergeCell ref="C1:C4"/>
    <mergeCell ref="D1:E4"/>
  </mergeCells>
  <pageMargins left="0.25" right="0.25" top="0.75" bottom="0.75" header="0.3" footer="0.3"/>
  <pageSetup paperSize="9" scale="48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2"/>
  <sheetViews>
    <sheetView zoomScale="85" zoomScaleNormal="85" workbookViewId="0">
      <selection activeCell="H1" sqref="H1"/>
    </sheetView>
  </sheetViews>
  <sheetFormatPr baseColWidth="10" defaultColWidth="30.7109375" defaultRowHeight="12.75"/>
  <cols>
    <col min="1" max="1" width="33.28515625" customWidth="1"/>
    <col min="2" max="2" width="38.140625" customWidth="1"/>
    <col min="3" max="8" width="38.140625" customWidth="1" collapsed="1"/>
    <col min="9" max="16" width="44.42578125" customWidth="1"/>
  </cols>
  <sheetData>
    <row r="1" spans="1:8" ht="29.65" customHeight="1" thickBot="1">
      <c r="B1" s="117" t="s">
        <v>77</v>
      </c>
      <c r="C1" s="73"/>
      <c r="D1" s="74"/>
      <c r="E1" s="114" t="s">
        <v>76</v>
      </c>
      <c r="F1" s="116"/>
      <c r="G1" s="40" t="s">
        <v>137</v>
      </c>
      <c r="H1" s="40" t="s">
        <v>142</v>
      </c>
    </row>
    <row r="2" spans="1:8" ht="29.65" customHeight="1">
      <c r="B2" s="118"/>
      <c r="C2" s="120"/>
      <c r="D2" s="121"/>
      <c r="E2" s="122" t="s">
        <v>139</v>
      </c>
      <c r="F2" s="123"/>
      <c r="G2" s="37" t="s">
        <v>138</v>
      </c>
      <c r="H2" s="37" t="s">
        <v>143</v>
      </c>
    </row>
    <row r="3" spans="1:8" ht="29.65" customHeight="1">
      <c r="B3" s="118"/>
      <c r="C3" s="120"/>
      <c r="D3" s="121"/>
      <c r="E3" s="124" t="s">
        <v>146</v>
      </c>
      <c r="F3" s="125"/>
      <c r="G3" s="38"/>
      <c r="H3" s="38"/>
    </row>
    <row r="4" spans="1:8" ht="29.65" customHeight="1" thickBot="1">
      <c r="B4" s="119"/>
      <c r="C4" s="75"/>
      <c r="D4" s="76"/>
      <c r="E4" s="126" t="s">
        <v>147</v>
      </c>
      <c r="F4" s="127"/>
      <c r="G4" s="39"/>
      <c r="H4" s="39"/>
    </row>
    <row r="5" spans="1:8" ht="28.9" customHeight="1">
      <c r="A5" s="106"/>
      <c r="B5" s="41" t="s">
        <v>85</v>
      </c>
      <c r="C5" s="41" t="s">
        <v>97</v>
      </c>
      <c r="D5" s="41" t="s">
        <v>109</v>
      </c>
      <c r="E5" s="41" t="s">
        <v>120</v>
      </c>
      <c r="F5" s="41" t="s">
        <v>131</v>
      </c>
      <c r="G5" s="41" t="s">
        <v>144</v>
      </c>
      <c r="H5" s="41" t="s">
        <v>145</v>
      </c>
    </row>
    <row r="6" spans="1:8" ht="28.9" customHeight="1" thickBot="1">
      <c r="A6" s="108"/>
      <c r="B6" s="47">
        <v>46090.041666666664</v>
      </c>
      <c r="C6" s="47">
        <v>46091.041666666664</v>
      </c>
      <c r="D6" s="47">
        <v>46092.041666666664</v>
      </c>
      <c r="E6" s="47">
        <v>46093.041666666664</v>
      </c>
      <c r="F6" s="47">
        <v>46094.041666666664</v>
      </c>
      <c r="G6" s="47">
        <v>46095.041666666664</v>
      </c>
      <c r="H6" s="47">
        <v>46096.041666666664</v>
      </c>
    </row>
    <row r="7" spans="1:8" ht="28.9" customHeight="1">
      <c r="A7" s="128" t="s">
        <v>78</v>
      </c>
      <c r="B7" s="48" t="s">
        <v>84</v>
      </c>
      <c r="C7" s="48" t="s">
        <v>84</v>
      </c>
      <c r="D7" s="48" t="s">
        <v>84</v>
      </c>
      <c r="E7" s="48" t="s">
        <v>84</v>
      </c>
      <c r="F7" s="48" t="s">
        <v>84</v>
      </c>
      <c r="G7" s="48" t="s">
        <v>84</v>
      </c>
      <c r="H7" s="48" t="s">
        <v>84</v>
      </c>
    </row>
    <row r="8" spans="1:8" ht="28.9" customHeight="1">
      <c r="A8" s="129"/>
      <c r="B8" s="48"/>
      <c r="C8" s="48"/>
      <c r="D8" s="48"/>
      <c r="E8" s="48"/>
      <c r="F8" s="48"/>
      <c r="G8" s="48"/>
      <c r="H8" s="48"/>
    </row>
    <row r="9" spans="1:8" ht="28.9" customHeight="1">
      <c r="A9" s="129"/>
      <c r="B9" s="48"/>
      <c r="C9" s="48"/>
      <c r="D9" s="48"/>
      <c r="E9" s="48"/>
      <c r="F9" s="48"/>
      <c r="G9" s="48"/>
      <c r="H9" s="48"/>
    </row>
    <row r="10" spans="1:8" ht="28.9" customHeight="1">
      <c r="A10" s="129"/>
      <c r="B10" s="48"/>
      <c r="C10" s="48"/>
      <c r="D10" s="48"/>
      <c r="E10" s="48"/>
      <c r="F10" s="48"/>
      <c r="G10" s="48"/>
      <c r="H10" s="48"/>
    </row>
    <row r="11" spans="1:8" ht="28.9" customHeight="1">
      <c r="A11" s="129"/>
      <c r="B11" s="48"/>
      <c r="C11" s="48"/>
      <c r="D11" s="48"/>
      <c r="E11" s="48"/>
      <c r="F11" s="48"/>
      <c r="G11" s="48"/>
      <c r="H11" s="48"/>
    </row>
    <row r="12" spans="1:8" ht="28.9" customHeight="1">
      <c r="A12" s="129"/>
      <c r="B12" s="48"/>
      <c r="C12" s="48"/>
      <c r="D12" s="48"/>
      <c r="E12" s="48"/>
      <c r="F12" s="48"/>
      <c r="G12" s="48"/>
      <c r="H12" s="48"/>
    </row>
    <row r="13" spans="1:8" ht="28.9" customHeight="1">
      <c r="A13" s="129"/>
      <c r="B13" s="48"/>
      <c r="C13" s="48"/>
      <c r="D13" s="48"/>
      <c r="E13" s="48"/>
      <c r="F13" s="48"/>
      <c r="G13" s="48"/>
      <c r="H13" s="48"/>
    </row>
    <row r="14" spans="1:8" ht="28.9" customHeight="1">
      <c r="A14" s="129"/>
      <c r="B14" s="49"/>
      <c r="C14" s="49"/>
      <c r="D14" s="49"/>
      <c r="E14" s="49"/>
      <c r="F14" s="49"/>
      <c r="G14" s="49"/>
      <c r="H14" s="49"/>
    </row>
    <row r="15" spans="1:8" ht="28.9" customHeight="1">
      <c r="A15" s="129"/>
      <c r="B15" s="49"/>
      <c r="C15" s="49"/>
      <c r="D15" s="49"/>
      <c r="E15" s="49"/>
      <c r="F15" s="49"/>
      <c r="G15" s="49"/>
      <c r="H15" s="49"/>
    </row>
    <row r="16" spans="1:8" ht="28.9" customHeight="1">
      <c r="A16" s="129"/>
      <c r="B16" s="49"/>
      <c r="C16" s="49"/>
      <c r="D16" s="49"/>
      <c r="E16" s="49"/>
      <c r="F16" s="49"/>
      <c r="G16" s="49"/>
      <c r="H16" s="49"/>
    </row>
    <row r="17" spans="1:8" ht="28.9" customHeight="1">
      <c r="A17" s="129"/>
      <c r="B17" s="49"/>
      <c r="C17" s="49"/>
      <c r="D17" s="49"/>
      <c r="E17" s="49"/>
      <c r="F17" s="49"/>
      <c r="G17" s="49"/>
      <c r="H17" s="49"/>
    </row>
    <row r="18" spans="1:8" ht="28.9" customHeight="1">
      <c r="A18" s="129"/>
      <c r="B18" s="49"/>
      <c r="C18" s="49"/>
      <c r="D18" s="49"/>
      <c r="E18" s="49"/>
      <c r="F18" s="49"/>
      <c r="G18" s="49"/>
      <c r="H18" s="49"/>
    </row>
    <row r="19" spans="1:8" ht="28.9" customHeight="1">
      <c r="A19" s="129"/>
      <c r="B19" s="49"/>
      <c r="C19" s="49"/>
      <c r="D19" s="49"/>
      <c r="E19" s="49"/>
      <c r="F19" s="49"/>
      <c r="G19" s="49"/>
      <c r="H19" s="49"/>
    </row>
    <row r="20" spans="1:8" ht="28.9" customHeight="1">
      <c r="A20" s="129"/>
      <c r="B20" s="49"/>
      <c r="C20" s="49"/>
      <c r="D20" s="49"/>
      <c r="E20" s="49"/>
      <c r="F20" s="49"/>
      <c r="G20" s="49"/>
      <c r="H20" s="49"/>
    </row>
    <row r="21" spans="1:8" ht="28.9" customHeight="1">
      <c r="A21" s="129"/>
      <c r="B21" s="49"/>
      <c r="C21" s="49"/>
      <c r="D21" s="49"/>
      <c r="E21" s="49"/>
      <c r="F21" s="49"/>
      <c r="G21" s="49"/>
      <c r="H21" s="49"/>
    </row>
    <row r="22" spans="1:8" ht="28.9" customHeight="1" thickBot="1">
      <c r="A22" s="130"/>
      <c r="B22" s="50"/>
      <c r="C22" s="50"/>
      <c r="D22" s="50"/>
      <c r="E22" s="50"/>
      <c r="F22" s="50"/>
      <c r="G22" s="50"/>
      <c r="H22" s="50"/>
    </row>
  </sheetData>
  <mergeCells count="8">
    <mergeCell ref="A5:A6"/>
    <mergeCell ref="A7:A22"/>
    <mergeCell ref="B1:B4"/>
    <mergeCell ref="C1:D4"/>
    <mergeCell ref="E1:F1"/>
    <mergeCell ref="E2:F2"/>
    <mergeCell ref="E3:F3"/>
    <mergeCell ref="E4:F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4"/>
  <sheetViews>
    <sheetView zoomScaleNormal="100" workbookViewId="0">
      <selection activeCell="A6" sqref="A6"/>
    </sheetView>
  </sheetViews>
  <sheetFormatPr baseColWidth="10" defaultRowHeight="12.75"/>
  <cols>
    <col min="1" max="1" width="33.28515625" customWidth="1"/>
    <col min="2" max="2" width="7.140625" customWidth="1"/>
    <col min="3" max="3" width="5.7109375" customWidth="1"/>
    <col min="4" max="4" width="5.42578125" customWidth="1"/>
    <col min="5" max="5" width="5" customWidth="1"/>
    <col min="6" max="6" width="5.42578125" hidden="1" customWidth="1"/>
    <col min="7" max="7" width="33.28515625" customWidth="1"/>
    <col min="8" max="8" width="7.140625" customWidth="1"/>
    <col min="9" max="9" width="5.42578125" customWidth="1"/>
    <col min="10" max="11" width="5.42578125" customWidth="1" collapsed="1"/>
    <col min="12" max="12" width="25.7109375" hidden="1" customWidth="1"/>
  </cols>
  <sheetData>
    <row r="1" spans="1:13" ht="13.15" customHeight="1"/>
    <row r="2" spans="1:13" ht="15.6" customHeight="1">
      <c r="A2" s="29" t="s">
        <v>45</v>
      </c>
      <c r="B2" s="131">
        <v>46090.041666666664</v>
      </c>
      <c r="C2" s="131"/>
      <c r="D2" s="131"/>
      <c r="E2" s="131"/>
      <c r="F2" s="131"/>
      <c r="G2" s="131"/>
      <c r="H2" s="131"/>
      <c r="I2" s="131"/>
      <c r="J2" s="131"/>
      <c r="K2" s="131"/>
      <c r="L2" s="132"/>
      <c r="M2" s="34"/>
    </row>
    <row r="3" spans="1:13" ht="15.6" customHeight="1">
      <c r="A3" s="27" t="s">
        <v>46</v>
      </c>
      <c r="B3" s="133" t="s">
        <v>47</v>
      </c>
      <c r="C3" s="133"/>
      <c r="D3" s="135">
        <v>1050</v>
      </c>
      <c r="E3" s="133"/>
      <c r="F3" s="25"/>
      <c r="G3" s="27" t="s">
        <v>48</v>
      </c>
      <c r="H3" s="133" t="s">
        <v>47</v>
      </c>
      <c r="I3" s="133"/>
      <c r="J3" s="135">
        <v>255</v>
      </c>
      <c r="K3" s="133"/>
      <c r="L3" s="30"/>
      <c r="M3" s="34"/>
    </row>
    <row r="4" spans="1:13" ht="13.9" customHeight="1">
      <c r="A4" s="26" t="s">
        <v>49</v>
      </c>
      <c r="B4" s="134" t="s">
        <v>50</v>
      </c>
      <c r="C4" s="134"/>
      <c r="D4" s="26" t="s">
        <v>51</v>
      </c>
      <c r="E4" s="26" t="s">
        <v>52</v>
      </c>
      <c r="F4" s="26"/>
      <c r="G4" s="26" t="s">
        <v>49</v>
      </c>
      <c r="H4" s="134" t="s">
        <v>50</v>
      </c>
      <c r="I4" s="134"/>
      <c r="J4" s="26" t="s">
        <v>51</v>
      </c>
      <c r="K4" s="26" t="s">
        <v>52</v>
      </c>
      <c r="L4" s="31"/>
      <c r="M4" s="34"/>
    </row>
    <row r="5" spans="1:13" ht="15" customHeight="1">
      <c r="A5" s="22" t="s">
        <v>148</v>
      </c>
      <c r="B5" s="23">
        <v>1</v>
      </c>
      <c r="C5" s="24"/>
      <c r="D5" s="23">
        <v>120</v>
      </c>
      <c r="E5" s="24"/>
      <c r="F5" s="23">
        <f>D5</f>
        <v>120</v>
      </c>
      <c r="G5" s="22" t="s">
        <v>187</v>
      </c>
      <c r="H5" s="23">
        <v>1</v>
      </c>
      <c r="I5" s="24"/>
      <c r="J5" s="23">
        <v>80</v>
      </c>
      <c r="K5" s="28"/>
      <c r="L5" s="32">
        <f>J5</f>
        <v>80</v>
      </c>
      <c r="M5" s="34"/>
    </row>
    <row r="6" spans="1:13" ht="15" customHeight="1">
      <c r="A6" s="24" t="s">
        <v>149</v>
      </c>
      <c r="B6" s="24">
        <v>0.1</v>
      </c>
      <c r="C6" s="24" t="s">
        <v>150</v>
      </c>
      <c r="D6" s="24">
        <f ca="1">IF(B6,B6*F6,"")</f>
        <v>12</v>
      </c>
      <c r="E6" s="24"/>
      <c r="F6" s="23">
        <f ca="1">OFFSET(F6,-1,0)</f>
        <v>120</v>
      </c>
      <c r="G6" s="24" t="s">
        <v>149</v>
      </c>
      <c r="H6" s="24">
        <v>8.3333333333333343E-2</v>
      </c>
      <c r="I6" s="24" t="s">
        <v>150</v>
      </c>
      <c r="J6" s="24">
        <f ca="1">IF(H6,H6*L6,"")</f>
        <v>6.6666666666666679</v>
      </c>
      <c r="K6" s="24"/>
      <c r="L6" s="32">
        <f ca="1">OFFSET(L6,-1,0)</f>
        <v>80</v>
      </c>
      <c r="M6" s="34"/>
    </row>
    <row r="7" spans="1:13" ht="15" customHeight="1">
      <c r="A7" s="22" t="s">
        <v>151</v>
      </c>
      <c r="B7" s="23">
        <v>1</v>
      </c>
      <c r="C7" s="24"/>
      <c r="D7" s="23">
        <v>250</v>
      </c>
      <c r="E7" s="24"/>
      <c r="F7" s="23">
        <f>D7</f>
        <v>250</v>
      </c>
      <c r="G7" s="24" t="s">
        <v>188</v>
      </c>
      <c r="H7" s="24">
        <v>6.8376068376068385E-3</v>
      </c>
      <c r="I7" s="24" t="s">
        <v>189</v>
      </c>
      <c r="J7" s="24">
        <f ca="1">IF(H7,H7*L7,"")</f>
        <v>0.54700854700854706</v>
      </c>
      <c r="K7" s="24"/>
      <c r="L7" s="32">
        <f ca="1">OFFSET(L7,-1,0)</f>
        <v>80</v>
      </c>
      <c r="M7" s="34"/>
    </row>
    <row r="8" spans="1:13" ht="15" customHeight="1">
      <c r="A8" s="24" t="s">
        <v>152</v>
      </c>
      <c r="B8" s="24">
        <v>4.0000000000000001E-3</v>
      </c>
      <c r="C8" s="24" t="s">
        <v>153</v>
      </c>
      <c r="D8" s="24">
        <f ca="1">IF(B8,B8*F8,"")</f>
        <v>1</v>
      </c>
      <c r="E8" s="24"/>
      <c r="F8" s="23">
        <f ca="1">OFFSET(F8,-1,0)</f>
        <v>250</v>
      </c>
      <c r="G8" s="24" t="s">
        <v>190</v>
      </c>
      <c r="H8" s="24">
        <v>6.7864271457085835E-3</v>
      </c>
      <c r="I8" s="24" t="s">
        <v>191</v>
      </c>
      <c r="J8" s="24">
        <f ca="1">IF(H8,H8*L8,"")</f>
        <v>0.54291417165668665</v>
      </c>
      <c r="K8" s="24"/>
      <c r="L8" s="32">
        <f ca="1">OFFSET(L8,-1,0)</f>
        <v>80</v>
      </c>
      <c r="M8" s="34"/>
    </row>
    <row r="9" spans="1:13" ht="15" customHeight="1">
      <c r="A9" s="24" t="s">
        <v>154</v>
      </c>
      <c r="B9" s="24">
        <v>0.08</v>
      </c>
      <c r="C9" s="24" t="s">
        <v>155</v>
      </c>
      <c r="D9" s="24">
        <f ca="1">IF(B9,B9*F9,"")</f>
        <v>20</v>
      </c>
      <c r="E9" s="24"/>
      <c r="F9" s="23">
        <f ca="1">OFFSET(F9,-1,0)</f>
        <v>250</v>
      </c>
      <c r="G9" s="22" t="s">
        <v>192</v>
      </c>
      <c r="H9" s="23">
        <v>1</v>
      </c>
      <c r="I9" s="24"/>
      <c r="J9" s="23">
        <v>40</v>
      </c>
      <c r="K9" s="28"/>
      <c r="L9" s="32">
        <f>J9</f>
        <v>40</v>
      </c>
      <c r="M9" s="34"/>
    </row>
    <row r="10" spans="1:13" ht="15" customHeight="1">
      <c r="A10" s="24" t="s">
        <v>156</v>
      </c>
      <c r="B10" s="24">
        <v>0.04</v>
      </c>
      <c r="C10" s="24" t="s">
        <v>155</v>
      </c>
      <c r="D10" s="24">
        <f ca="1">IF(B10,B10*F10,"")</f>
        <v>10</v>
      </c>
      <c r="E10" s="24"/>
      <c r="F10" s="23">
        <f ca="1">OFFSET(F10,-1,0)</f>
        <v>250</v>
      </c>
      <c r="G10" s="24" t="s">
        <v>158</v>
      </c>
      <c r="H10" s="24">
        <v>0.02</v>
      </c>
      <c r="I10" s="24" t="s">
        <v>155</v>
      </c>
      <c r="J10" s="24">
        <f ca="1">IF(H10,H10*L10,"")</f>
        <v>0.8</v>
      </c>
      <c r="K10" s="24"/>
      <c r="L10" s="32">
        <f ca="1">OFFSET(L10,-1,0)</f>
        <v>40</v>
      </c>
      <c r="M10" s="34"/>
    </row>
    <row r="11" spans="1:13" ht="15" customHeight="1">
      <c r="A11" s="22" t="s">
        <v>157</v>
      </c>
      <c r="B11" s="23">
        <v>1</v>
      </c>
      <c r="C11" s="24"/>
      <c r="D11" s="23">
        <v>150</v>
      </c>
      <c r="E11" s="24"/>
      <c r="F11" s="23">
        <f>D11</f>
        <v>150</v>
      </c>
      <c r="G11" s="24" t="s">
        <v>193</v>
      </c>
      <c r="H11" s="24">
        <v>2.9999999999999997E-4</v>
      </c>
      <c r="I11" s="24" t="s">
        <v>153</v>
      </c>
      <c r="J11" s="24">
        <f ca="1">IF(H11,H11*L11,"")</f>
        <v>1.1999999999999999E-2</v>
      </c>
      <c r="K11" s="24"/>
      <c r="L11" s="32">
        <f ca="1">OFFSET(L11,-1,0)</f>
        <v>40</v>
      </c>
      <c r="M11" s="34"/>
    </row>
    <row r="12" spans="1:13" ht="15" customHeight="1">
      <c r="A12" s="24" t="s">
        <v>158</v>
      </c>
      <c r="B12" s="24">
        <v>0.02</v>
      </c>
      <c r="C12" s="24" t="s">
        <v>155</v>
      </c>
      <c r="D12" s="24">
        <f ca="1">IF(B12,B12*F12,"")</f>
        <v>3</v>
      </c>
      <c r="E12" s="24"/>
      <c r="F12" s="23">
        <f ca="1">OFFSET(F12,-1,0)</f>
        <v>150</v>
      </c>
      <c r="G12" s="24" t="s">
        <v>194</v>
      </c>
      <c r="H12" s="24">
        <v>1.1999999999999999E-3</v>
      </c>
      <c r="I12" s="24" t="s">
        <v>155</v>
      </c>
      <c r="J12" s="24">
        <f ca="1">IF(H12,H12*L12,"")</f>
        <v>4.7999999999999994E-2</v>
      </c>
      <c r="K12" s="24"/>
      <c r="L12" s="32">
        <f ca="1">OFFSET(L12,-1,0)</f>
        <v>40</v>
      </c>
      <c r="M12" s="34"/>
    </row>
    <row r="13" spans="1:13" ht="15" customHeight="1">
      <c r="A13" s="24" t="s">
        <v>159</v>
      </c>
      <c r="B13" s="24">
        <v>0.03</v>
      </c>
      <c r="C13" s="24" t="s">
        <v>155</v>
      </c>
      <c r="D13" s="24">
        <f ca="1">IF(B13,B13*F13,"")</f>
        <v>4.5</v>
      </c>
      <c r="E13" s="24"/>
      <c r="F13" s="23">
        <f ca="1">OFFSET(F13,-1,0)</f>
        <v>150</v>
      </c>
      <c r="G13" s="24" t="s">
        <v>195</v>
      </c>
      <c r="H13" s="24">
        <v>4.4999999999999997E-3</v>
      </c>
      <c r="I13" s="24" t="s">
        <v>153</v>
      </c>
      <c r="J13" s="24">
        <f ca="1">IF(H13,H13*L13,"")</f>
        <v>0.18</v>
      </c>
      <c r="K13" s="24"/>
      <c r="L13" s="32">
        <f ca="1">OFFSET(L13,-1,0)</f>
        <v>40</v>
      </c>
      <c r="M13" s="34"/>
    </row>
    <row r="14" spans="1:13" ht="15" customHeight="1">
      <c r="A14" s="22" t="s">
        <v>160</v>
      </c>
      <c r="B14" s="23">
        <v>1</v>
      </c>
      <c r="C14" s="24"/>
      <c r="D14" s="23">
        <v>100</v>
      </c>
      <c r="E14" s="24"/>
      <c r="F14" s="23">
        <f>D14</f>
        <v>100</v>
      </c>
      <c r="G14" s="24" t="s">
        <v>196</v>
      </c>
      <c r="H14" s="24">
        <v>0.1</v>
      </c>
      <c r="I14" s="24" t="s">
        <v>155</v>
      </c>
      <c r="J14" s="24">
        <f ca="1">IF(H14,H14*L14,"")</f>
        <v>4</v>
      </c>
      <c r="K14" s="24"/>
      <c r="L14" s="32">
        <f ca="1">OFFSET(L14,-1,0)</f>
        <v>40</v>
      </c>
      <c r="M14" s="34"/>
    </row>
    <row r="15" spans="1:13" ht="15" customHeight="1">
      <c r="A15" s="24" t="s">
        <v>161</v>
      </c>
      <c r="B15" s="24">
        <v>0.05</v>
      </c>
      <c r="C15" s="24" t="s">
        <v>155</v>
      </c>
      <c r="D15" s="24">
        <f ca="1">IF(B15,B15*F15,"")</f>
        <v>5</v>
      </c>
      <c r="E15" s="24"/>
      <c r="F15" s="23">
        <f ca="1">OFFSET(F15,-1,0)</f>
        <v>100</v>
      </c>
      <c r="G15" s="22" t="s">
        <v>93</v>
      </c>
      <c r="H15" s="23">
        <v>1</v>
      </c>
      <c r="I15" s="24"/>
      <c r="J15" s="23">
        <v>255</v>
      </c>
      <c r="K15" s="28"/>
      <c r="L15" s="32">
        <f>J15</f>
        <v>255</v>
      </c>
      <c r="M15" s="34"/>
    </row>
    <row r="16" spans="1:13" ht="15" customHeight="1">
      <c r="A16" s="24" t="s">
        <v>162</v>
      </c>
      <c r="B16" s="24">
        <v>5.0000000000000001E-4</v>
      </c>
      <c r="C16" s="24" t="s">
        <v>155</v>
      </c>
      <c r="D16" s="24">
        <f ca="1">IF(B16,B16*F16,"")</f>
        <v>0.05</v>
      </c>
      <c r="E16" s="24"/>
      <c r="F16" s="23">
        <f ca="1">OFFSET(F16,-1,0)</f>
        <v>100</v>
      </c>
      <c r="G16" s="24" t="s">
        <v>197</v>
      </c>
      <c r="H16" s="24">
        <v>0.18</v>
      </c>
      <c r="I16" s="24" t="s">
        <v>155</v>
      </c>
      <c r="J16" s="24">
        <f t="shared" ref="J16:J24" ca="1" si="0">IF(H16,H16*L16,"")</f>
        <v>45.9</v>
      </c>
      <c r="K16" s="24"/>
      <c r="L16" s="32">
        <f t="shared" ref="L16:L24" ca="1" si="1">OFFSET(L16,-1,0)</f>
        <v>255</v>
      </c>
      <c r="M16" s="34"/>
    </row>
    <row r="17" spans="1:13" ht="15" customHeight="1">
      <c r="A17" s="22" t="s">
        <v>40</v>
      </c>
      <c r="B17" s="23">
        <v>1</v>
      </c>
      <c r="C17" s="24"/>
      <c r="D17" s="23">
        <v>550</v>
      </c>
      <c r="E17" s="24"/>
      <c r="F17" s="23">
        <f>D17</f>
        <v>550</v>
      </c>
      <c r="G17" s="24" t="s">
        <v>198</v>
      </c>
      <c r="H17" s="24">
        <v>8.0000000000000002E-3</v>
      </c>
      <c r="I17" s="24" t="s">
        <v>155</v>
      </c>
      <c r="J17" s="24">
        <f t="shared" ca="1" si="0"/>
        <v>2.04</v>
      </c>
      <c r="K17" s="24"/>
      <c r="L17" s="32">
        <f t="shared" ca="1" si="1"/>
        <v>255</v>
      </c>
      <c r="M17" s="34"/>
    </row>
    <row r="18" spans="1:13" ht="15" customHeight="1">
      <c r="A18" s="24" t="s">
        <v>163</v>
      </c>
      <c r="B18" s="24">
        <v>0.12</v>
      </c>
      <c r="C18" s="24" t="s">
        <v>155</v>
      </c>
      <c r="D18" s="24">
        <f ca="1">IF(B18,B18*F18,"")</f>
        <v>66</v>
      </c>
      <c r="E18" s="24"/>
      <c r="F18" s="23">
        <f ca="1">OFFSET(F18,-1,0)</f>
        <v>550</v>
      </c>
      <c r="G18" s="24" t="s">
        <v>199</v>
      </c>
      <c r="H18" s="24">
        <v>8.0000000000000002E-3</v>
      </c>
      <c r="I18" s="24" t="s">
        <v>155</v>
      </c>
      <c r="J18" s="24">
        <f t="shared" ca="1" si="0"/>
        <v>2.04</v>
      </c>
      <c r="K18" s="24"/>
      <c r="L18" s="32">
        <f t="shared" ca="1" si="1"/>
        <v>255</v>
      </c>
      <c r="M18" s="34"/>
    </row>
    <row r="19" spans="1:13" ht="15" customHeight="1">
      <c r="A19" s="24" t="s">
        <v>164</v>
      </c>
      <c r="B19" s="24">
        <v>0.01</v>
      </c>
      <c r="C19" s="24" t="s">
        <v>155</v>
      </c>
      <c r="D19" s="24">
        <f ca="1">IF(B19,B19*F19,"")</f>
        <v>5.5</v>
      </c>
      <c r="E19" s="24"/>
      <c r="F19" s="23">
        <f ca="1">OFFSET(F19,-1,0)</f>
        <v>550</v>
      </c>
      <c r="G19" s="24" t="s">
        <v>200</v>
      </c>
      <c r="H19" s="24">
        <v>1.2E-2</v>
      </c>
      <c r="I19" s="24" t="s">
        <v>201</v>
      </c>
      <c r="J19" s="24">
        <f t="shared" ca="1" si="0"/>
        <v>3.06</v>
      </c>
      <c r="K19" s="24"/>
      <c r="L19" s="32">
        <f t="shared" ca="1" si="1"/>
        <v>255</v>
      </c>
      <c r="M19" s="34"/>
    </row>
    <row r="20" spans="1:13" ht="15" customHeight="1">
      <c r="A20" s="22" t="s">
        <v>165</v>
      </c>
      <c r="B20" s="23">
        <v>1</v>
      </c>
      <c r="C20" s="24"/>
      <c r="D20" s="23">
        <v>500</v>
      </c>
      <c r="E20" s="24"/>
      <c r="F20" s="23">
        <f>D20</f>
        <v>500</v>
      </c>
      <c r="G20" s="24" t="s">
        <v>202</v>
      </c>
      <c r="H20" s="24">
        <v>0.01</v>
      </c>
      <c r="I20" s="24" t="s">
        <v>191</v>
      </c>
      <c r="J20" s="24">
        <f t="shared" ca="1" si="0"/>
        <v>2.5500000000000003</v>
      </c>
      <c r="K20" s="24"/>
      <c r="L20" s="32">
        <f t="shared" ca="1" si="1"/>
        <v>255</v>
      </c>
      <c r="M20" s="34"/>
    </row>
    <row r="21" spans="1:13" ht="15" customHeight="1">
      <c r="A21" s="24" t="s">
        <v>166</v>
      </c>
      <c r="B21" s="24">
        <v>0.14000000000000001</v>
      </c>
      <c r="C21" s="24" t="s">
        <v>155</v>
      </c>
      <c r="D21" s="24">
        <f ca="1">IF(B21,B21*F21,"")</f>
        <v>70</v>
      </c>
      <c r="E21" s="24"/>
      <c r="F21" s="23">
        <f ca="1">OFFSET(F21,-1,0)</f>
        <v>500</v>
      </c>
      <c r="G21" s="24" t="s">
        <v>203</v>
      </c>
      <c r="H21" s="24">
        <v>0.01</v>
      </c>
      <c r="I21" s="24" t="s">
        <v>155</v>
      </c>
      <c r="J21" s="24">
        <f t="shared" ca="1" si="0"/>
        <v>2.5500000000000003</v>
      </c>
      <c r="K21" s="24"/>
      <c r="L21" s="32">
        <f t="shared" ca="1" si="1"/>
        <v>255</v>
      </c>
      <c r="M21" s="34"/>
    </row>
    <row r="22" spans="1:13" ht="15" customHeight="1">
      <c r="A22" s="24" t="s">
        <v>167</v>
      </c>
      <c r="B22" s="24">
        <v>2E-3</v>
      </c>
      <c r="C22" s="24" t="s">
        <v>168</v>
      </c>
      <c r="D22" s="24">
        <f ca="1">IF(B22,B22*F22,"")</f>
        <v>1</v>
      </c>
      <c r="E22" s="24"/>
      <c r="F22" s="23">
        <f ca="1">OFFSET(F22,-1,0)</f>
        <v>500</v>
      </c>
      <c r="G22" s="24" t="s">
        <v>204</v>
      </c>
      <c r="H22" s="24">
        <v>1.8749999999999999E-3</v>
      </c>
      <c r="I22" s="24" t="s">
        <v>205</v>
      </c>
      <c r="J22" s="24">
        <f t="shared" ca="1" si="0"/>
        <v>0.47812499999999997</v>
      </c>
      <c r="K22" s="24"/>
      <c r="L22" s="32">
        <f t="shared" ca="1" si="1"/>
        <v>255</v>
      </c>
      <c r="M22" s="34"/>
    </row>
    <row r="23" spans="1:13" ht="15" customHeight="1">
      <c r="A23" s="24" t="s">
        <v>169</v>
      </c>
      <c r="B23" s="24">
        <v>0.04</v>
      </c>
      <c r="C23" s="24" t="s">
        <v>153</v>
      </c>
      <c r="D23" s="24">
        <f ca="1">IF(B23,B23*F23,"")</f>
        <v>20</v>
      </c>
      <c r="E23" s="24"/>
      <c r="F23" s="23">
        <f ca="1">OFFSET(F23,-1,0)</f>
        <v>500</v>
      </c>
      <c r="G23" s="24" t="s">
        <v>206</v>
      </c>
      <c r="H23" s="24">
        <v>0.01</v>
      </c>
      <c r="I23" s="24" t="s">
        <v>153</v>
      </c>
      <c r="J23" s="24">
        <f t="shared" ca="1" si="0"/>
        <v>2.5500000000000003</v>
      </c>
      <c r="K23" s="24"/>
      <c r="L23" s="32">
        <f t="shared" ca="1" si="1"/>
        <v>255</v>
      </c>
      <c r="M23" s="34"/>
    </row>
    <row r="24" spans="1:13" ht="15" customHeight="1">
      <c r="A24" s="22" t="s">
        <v>170</v>
      </c>
      <c r="B24" s="23">
        <v>1</v>
      </c>
      <c r="C24" s="24"/>
      <c r="D24" s="23">
        <v>550</v>
      </c>
      <c r="E24" s="24"/>
      <c r="F24" s="23">
        <f>D24</f>
        <v>550</v>
      </c>
      <c r="G24" s="24" t="s">
        <v>207</v>
      </c>
      <c r="H24" s="24">
        <v>5.0000000000000001E-3</v>
      </c>
      <c r="I24" s="24" t="s">
        <v>155</v>
      </c>
      <c r="J24" s="24">
        <f t="shared" ca="1" si="0"/>
        <v>1.2750000000000001</v>
      </c>
      <c r="K24" s="24"/>
      <c r="L24" s="32">
        <f t="shared" ca="1" si="1"/>
        <v>255</v>
      </c>
      <c r="M24" s="34"/>
    </row>
    <row r="25" spans="1:13" ht="15" customHeight="1">
      <c r="A25" s="24" t="s">
        <v>171</v>
      </c>
      <c r="B25" s="24">
        <v>0.22</v>
      </c>
      <c r="C25" s="24" t="s">
        <v>155</v>
      </c>
      <c r="D25" s="24">
        <f ca="1">IF(B25,B25*F25,"")</f>
        <v>121</v>
      </c>
      <c r="E25" s="24"/>
      <c r="F25" s="23">
        <f ca="1">OFFSET(F25,-1,0)</f>
        <v>550</v>
      </c>
      <c r="G25" s="22" t="s">
        <v>94</v>
      </c>
      <c r="H25" s="23">
        <v>1</v>
      </c>
      <c r="I25" s="24"/>
      <c r="J25" s="23">
        <v>255</v>
      </c>
      <c r="K25" s="28"/>
      <c r="L25" s="32">
        <f>J25</f>
        <v>255</v>
      </c>
      <c r="M25" s="34"/>
    </row>
    <row r="26" spans="1:13" ht="15" customHeight="1">
      <c r="A26" s="22" t="s">
        <v>172</v>
      </c>
      <c r="B26" s="23">
        <v>1</v>
      </c>
      <c r="C26" s="24"/>
      <c r="D26" s="23">
        <v>500</v>
      </c>
      <c r="E26" s="24"/>
      <c r="F26" s="23">
        <f>D26</f>
        <v>500</v>
      </c>
      <c r="G26" s="24" t="s">
        <v>208</v>
      </c>
      <c r="H26" s="24">
        <v>7.0000000000000007E-2</v>
      </c>
      <c r="I26" s="24" t="s">
        <v>155</v>
      </c>
      <c r="J26" s="24">
        <f ca="1">IF(H26,H26*L26,"")</f>
        <v>17.850000000000001</v>
      </c>
      <c r="K26" s="24"/>
      <c r="L26" s="32">
        <f ca="1">OFFSET(L26,-1,0)</f>
        <v>255</v>
      </c>
      <c r="M26" s="34"/>
    </row>
    <row r="27" spans="1:13" ht="15" customHeight="1">
      <c r="A27" s="24" t="s">
        <v>173</v>
      </c>
      <c r="B27" s="24">
        <v>0.17</v>
      </c>
      <c r="C27" s="24" t="s">
        <v>155</v>
      </c>
      <c r="D27" s="24">
        <f ca="1">IF(B27,B27*F27,"")</f>
        <v>85</v>
      </c>
      <c r="E27" s="24"/>
      <c r="F27" s="23">
        <f ca="1">OFFSET(F27,-1,0)</f>
        <v>500</v>
      </c>
      <c r="G27" s="24" t="s">
        <v>206</v>
      </c>
      <c r="H27" s="24">
        <v>0.01</v>
      </c>
      <c r="I27" s="24" t="s">
        <v>153</v>
      </c>
      <c r="J27" s="24">
        <f ca="1">IF(H27,H27*L27,"")</f>
        <v>2.5500000000000003</v>
      </c>
      <c r="K27" s="24"/>
      <c r="L27" s="32">
        <f ca="1">OFFSET(L27,-1,0)</f>
        <v>255</v>
      </c>
      <c r="M27" s="34"/>
    </row>
    <row r="28" spans="1:13" ht="15" customHeight="1">
      <c r="A28" s="24" t="s">
        <v>174</v>
      </c>
      <c r="B28" s="24">
        <v>7.0000000000000007E-2</v>
      </c>
      <c r="C28" s="24" t="s">
        <v>155</v>
      </c>
      <c r="D28" s="24">
        <f ca="1">IF(B28,B28*F28,"")</f>
        <v>35</v>
      </c>
      <c r="E28" s="24"/>
      <c r="F28" s="23">
        <f ca="1">OFFSET(F28,-1,0)</f>
        <v>500</v>
      </c>
      <c r="G28" s="24" t="s">
        <v>209</v>
      </c>
      <c r="H28" s="24">
        <v>1.6999999999999999E-3</v>
      </c>
      <c r="I28" s="24" t="s">
        <v>155</v>
      </c>
      <c r="J28" s="24">
        <f ca="1">IF(H28,H28*L28,"")</f>
        <v>0.4335</v>
      </c>
      <c r="K28" s="24"/>
      <c r="L28" s="32">
        <f ca="1">OFFSET(L28,-1,0)</f>
        <v>255</v>
      </c>
      <c r="M28" s="34"/>
    </row>
    <row r="29" spans="1:13" ht="15" customHeight="1">
      <c r="A29" s="22" t="s">
        <v>175</v>
      </c>
      <c r="B29" s="23">
        <v>1</v>
      </c>
      <c r="C29" s="24"/>
      <c r="D29" s="23">
        <v>6</v>
      </c>
      <c r="E29" s="24"/>
      <c r="F29" s="23">
        <f>D29</f>
        <v>6</v>
      </c>
      <c r="G29" s="24" t="s">
        <v>210</v>
      </c>
      <c r="H29" s="24">
        <v>0.02</v>
      </c>
      <c r="I29" s="24" t="s">
        <v>155</v>
      </c>
      <c r="J29" s="24">
        <f ca="1">IF(H29,H29*L29,"")</f>
        <v>5.1000000000000005</v>
      </c>
      <c r="K29" s="24"/>
      <c r="L29" s="32">
        <f ca="1">OFFSET(L29,-1,0)</f>
        <v>255</v>
      </c>
      <c r="M29" s="34"/>
    </row>
    <row r="30" spans="1:13" ht="15" customHeight="1">
      <c r="A30" s="24" t="s">
        <v>176</v>
      </c>
      <c r="B30" s="24">
        <v>1</v>
      </c>
      <c r="C30" s="24" t="s">
        <v>177</v>
      </c>
      <c r="D30" s="24">
        <f ca="1">IF(B30,B30*F30,"")</f>
        <v>6</v>
      </c>
      <c r="E30" s="24"/>
      <c r="F30" s="23">
        <f ca="1">OFFSET(F30,-1,0)</f>
        <v>6</v>
      </c>
      <c r="G30" s="22" t="s">
        <v>95</v>
      </c>
      <c r="H30" s="23">
        <v>1</v>
      </c>
      <c r="I30" s="24"/>
      <c r="J30" s="23">
        <v>255</v>
      </c>
      <c r="K30" s="28"/>
      <c r="L30" s="32">
        <f>J30</f>
        <v>255</v>
      </c>
      <c r="M30" s="34"/>
    </row>
    <row r="31" spans="1:13" ht="15" customHeight="1">
      <c r="A31" s="22" t="s">
        <v>178</v>
      </c>
      <c r="B31" s="23">
        <v>1</v>
      </c>
      <c r="C31" s="24"/>
      <c r="D31" s="23">
        <v>180</v>
      </c>
      <c r="E31" s="24"/>
      <c r="F31" s="23">
        <f>D31</f>
        <v>180</v>
      </c>
      <c r="G31" s="24" t="s">
        <v>211</v>
      </c>
      <c r="H31" s="24">
        <v>1</v>
      </c>
      <c r="I31" s="24" t="s">
        <v>177</v>
      </c>
      <c r="J31" s="24">
        <f ca="1">IF(H31,H31*L31,"")</f>
        <v>255</v>
      </c>
      <c r="K31" s="24"/>
      <c r="L31" s="32">
        <f ca="1">OFFSET(L31,-1,0)</f>
        <v>255</v>
      </c>
      <c r="M31" s="34"/>
    </row>
    <row r="32" spans="1:13" ht="15" customHeight="1">
      <c r="A32" s="24" t="s">
        <v>179</v>
      </c>
      <c r="B32" s="24">
        <v>1</v>
      </c>
      <c r="C32" s="24" t="s">
        <v>177</v>
      </c>
      <c r="D32" s="24">
        <f ca="1">IF(B32,B32*F32,"")</f>
        <v>180</v>
      </c>
      <c r="E32" s="24"/>
      <c r="F32" s="23">
        <f ca="1">OFFSET(F32,-1,0)</f>
        <v>180</v>
      </c>
      <c r="G32" s="22" t="s">
        <v>96</v>
      </c>
      <c r="H32" s="23">
        <v>1</v>
      </c>
      <c r="I32" s="24"/>
      <c r="J32" s="23">
        <v>255</v>
      </c>
      <c r="K32" s="28"/>
      <c r="L32" s="32">
        <f>J32</f>
        <v>255</v>
      </c>
      <c r="M32" s="34"/>
    </row>
    <row r="33" spans="1:13" ht="15" customHeight="1">
      <c r="A33" s="22" t="s">
        <v>107</v>
      </c>
      <c r="B33" s="23">
        <v>1</v>
      </c>
      <c r="C33" s="24"/>
      <c r="D33" s="23">
        <v>864</v>
      </c>
      <c r="E33" s="24"/>
      <c r="F33" s="23">
        <f>D33</f>
        <v>864</v>
      </c>
      <c r="G33" s="24" t="s">
        <v>212</v>
      </c>
      <c r="H33" s="24">
        <v>0.1</v>
      </c>
      <c r="I33" s="24" t="s">
        <v>155</v>
      </c>
      <c r="J33" s="24">
        <f ca="1">IF(H33,H33*L33,"")</f>
        <v>25.5</v>
      </c>
      <c r="K33" s="24"/>
      <c r="L33" s="32">
        <f ca="1">OFFSET(L33,-1,0)</f>
        <v>255</v>
      </c>
      <c r="M33" s="34"/>
    </row>
    <row r="34" spans="1:13" ht="15" customHeight="1">
      <c r="A34" s="24" t="s">
        <v>180</v>
      </c>
      <c r="B34" s="24">
        <v>1</v>
      </c>
      <c r="C34" s="24" t="s">
        <v>177</v>
      </c>
      <c r="D34" s="24">
        <f ca="1">IF(B34,B34*F34,"")</f>
        <v>864</v>
      </c>
      <c r="E34" s="24"/>
      <c r="F34" s="23">
        <f ca="1">OFFSET(F34,-1,0)</f>
        <v>864</v>
      </c>
      <c r="G34" s="22" t="s">
        <v>91</v>
      </c>
      <c r="H34" s="23">
        <v>1</v>
      </c>
      <c r="I34" s="24"/>
      <c r="J34" s="23">
        <v>255</v>
      </c>
      <c r="K34" s="28"/>
      <c r="L34" s="32">
        <f>J34</f>
        <v>255</v>
      </c>
      <c r="M34" s="34"/>
    </row>
    <row r="35" spans="1:13" ht="15" customHeight="1">
      <c r="A35" s="22" t="s">
        <v>181</v>
      </c>
      <c r="B35" s="23">
        <v>1</v>
      </c>
      <c r="C35" s="24"/>
      <c r="D35" s="23">
        <v>450</v>
      </c>
      <c r="E35" s="24"/>
      <c r="F35" s="23">
        <f>D35</f>
        <v>450</v>
      </c>
      <c r="G35" s="24" t="s">
        <v>185</v>
      </c>
      <c r="H35" s="24">
        <v>0.1</v>
      </c>
      <c r="I35" s="24" t="s">
        <v>186</v>
      </c>
      <c r="J35" s="24">
        <f ca="1">IF(H35,H35*L35,"")</f>
        <v>25.5</v>
      </c>
      <c r="K35" s="24"/>
      <c r="L35" s="32">
        <f ca="1">OFFSET(L35,-1,0)</f>
        <v>255</v>
      </c>
      <c r="M35" s="34"/>
    </row>
    <row r="36" spans="1:13" ht="15" customHeight="1">
      <c r="A36" s="24" t="s">
        <v>182</v>
      </c>
      <c r="B36" s="24">
        <v>1</v>
      </c>
      <c r="C36" s="24" t="s">
        <v>177</v>
      </c>
      <c r="D36" s="24">
        <f ca="1">IF(B36,B36*F36,"")</f>
        <v>450</v>
      </c>
      <c r="E36" s="24"/>
      <c r="F36" s="23">
        <f ca="1">OFFSET(F36,-1,0)</f>
        <v>450</v>
      </c>
      <c r="G36" s="28"/>
      <c r="H36" s="28"/>
      <c r="I36" s="28"/>
      <c r="J36" s="28"/>
      <c r="K36" s="28"/>
      <c r="L36" s="33"/>
      <c r="M36" s="34"/>
    </row>
    <row r="37" spans="1:13" ht="15" customHeight="1">
      <c r="A37" s="22" t="s">
        <v>183</v>
      </c>
      <c r="B37" s="23">
        <v>1</v>
      </c>
      <c r="C37" s="24"/>
      <c r="D37" s="23">
        <v>600</v>
      </c>
      <c r="E37" s="24"/>
      <c r="F37" s="23">
        <f>D37</f>
        <v>600</v>
      </c>
      <c r="G37" s="27" t="s">
        <v>82</v>
      </c>
      <c r="H37" s="133" t="s">
        <v>47</v>
      </c>
      <c r="I37" s="133"/>
      <c r="J37" s="135">
        <v>70</v>
      </c>
      <c r="K37" s="133"/>
      <c r="L37" s="33"/>
      <c r="M37" s="34"/>
    </row>
    <row r="38" spans="1:13" ht="15" customHeight="1">
      <c r="A38" s="24" t="s">
        <v>184</v>
      </c>
      <c r="B38" s="24">
        <v>1</v>
      </c>
      <c r="C38" s="24" t="s">
        <v>177</v>
      </c>
      <c r="D38" s="24">
        <f ca="1">IF(B38,B38*F38,"")</f>
        <v>600</v>
      </c>
      <c r="E38" s="24"/>
      <c r="F38" s="23">
        <f ca="1">OFFSET(F38,-1,0)</f>
        <v>600</v>
      </c>
      <c r="G38" s="26" t="s">
        <v>49</v>
      </c>
      <c r="H38" s="134" t="s">
        <v>50</v>
      </c>
      <c r="I38" s="134"/>
      <c r="J38" s="26" t="s">
        <v>51</v>
      </c>
      <c r="K38" s="26" t="s">
        <v>52</v>
      </c>
      <c r="L38" s="33"/>
      <c r="M38" s="34"/>
    </row>
    <row r="39" spans="1:13" ht="13.15" customHeight="1">
      <c r="A39" s="22" t="s">
        <v>91</v>
      </c>
      <c r="B39" s="23">
        <v>1</v>
      </c>
      <c r="C39" s="24"/>
      <c r="D39" s="23">
        <v>1050</v>
      </c>
      <c r="E39" s="24"/>
      <c r="F39" s="23">
        <f>D39</f>
        <v>1050</v>
      </c>
      <c r="G39" s="22" t="s">
        <v>213</v>
      </c>
      <c r="H39" s="23">
        <v>1</v>
      </c>
      <c r="I39" s="24"/>
      <c r="J39" s="23">
        <v>70</v>
      </c>
      <c r="K39" s="28"/>
      <c r="L39" s="32">
        <f>J39</f>
        <v>70</v>
      </c>
      <c r="M39" s="34"/>
    </row>
    <row r="40" spans="1:13" ht="13.15" customHeight="1">
      <c r="A40" s="24" t="s">
        <v>185</v>
      </c>
      <c r="B40" s="24">
        <v>0.1</v>
      </c>
      <c r="C40" s="24" t="s">
        <v>186</v>
      </c>
      <c r="D40" s="24">
        <f ca="1">IF(B40,B40*F40,"")</f>
        <v>105</v>
      </c>
      <c r="E40" s="24"/>
      <c r="F40" s="23">
        <f ca="1">OFFSET(F40,-1,0)</f>
        <v>1050</v>
      </c>
      <c r="G40" s="24" t="s">
        <v>214</v>
      </c>
      <c r="H40" s="24">
        <v>4.0000000000000001E-3</v>
      </c>
      <c r="I40" s="24" t="s">
        <v>215</v>
      </c>
      <c r="J40" s="24">
        <f t="shared" ref="J40:J59" ca="1" si="2">IF(H40,H40*L40,"")</f>
        <v>0.28000000000000003</v>
      </c>
      <c r="K40" s="24"/>
      <c r="L40" s="32">
        <f t="shared" ref="L40:L59" ca="1" si="3">OFFSET(L40,-1,0)</f>
        <v>70</v>
      </c>
      <c r="M40" s="34"/>
    </row>
    <row r="41" spans="1:13" ht="13.15" customHeight="1">
      <c r="A41" s="28"/>
      <c r="B41" s="28"/>
      <c r="C41" s="28"/>
      <c r="D41" s="28"/>
      <c r="E41" s="28"/>
      <c r="F41" s="28"/>
      <c r="G41" s="24" t="s">
        <v>216</v>
      </c>
      <c r="H41" s="24">
        <v>1.2E-2</v>
      </c>
      <c r="I41" s="24" t="s">
        <v>155</v>
      </c>
      <c r="J41" s="24">
        <f t="shared" ca="1" si="2"/>
        <v>0.84</v>
      </c>
      <c r="K41" s="24"/>
      <c r="L41" s="32">
        <f t="shared" ca="1" si="3"/>
        <v>70</v>
      </c>
    </row>
    <row r="42" spans="1:13" ht="15.6" customHeight="1">
      <c r="A42" s="28"/>
      <c r="B42" s="28"/>
      <c r="C42" s="28"/>
      <c r="D42" s="28"/>
      <c r="E42" s="28"/>
      <c r="F42" s="28"/>
      <c r="G42" s="24" t="s">
        <v>217</v>
      </c>
      <c r="H42" s="24">
        <v>0.377</v>
      </c>
      <c r="I42" s="24" t="s">
        <v>177</v>
      </c>
      <c r="J42" s="24">
        <f t="shared" ca="1" si="2"/>
        <v>26.39</v>
      </c>
      <c r="K42" s="24"/>
      <c r="L42" s="32">
        <f t="shared" ca="1" si="3"/>
        <v>70</v>
      </c>
    </row>
    <row r="43" spans="1:13" ht="13.9" customHeight="1">
      <c r="A43" s="28"/>
      <c r="B43" s="28"/>
      <c r="C43" s="28"/>
      <c r="D43" s="28"/>
      <c r="E43" s="28"/>
      <c r="F43" s="28"/>
      <c r="G43" s="24" t="s">
        <v>218</v>
      </c>
      <c r="H43" s="24">
        <v>2E-3</v>
      </c>
      <c r="I43" s="24" t="s">
        <v>155</v>
      </c>
      <c r="J43" s="24">
        <f t="shared" ca="1" si="2"/>
        <v>0.14000000000000001</v>
      </c>
      <c r="K43" s="24"/>
      <c r="L43" s="32">
        <f t="shared" ca="1" si="3"/>
        <v>70</v>
      </c>
    </row>
    <row r="44" spans="1:13" ht="13.15" customHeight="1">
      <c r="A44" s="28"/>
      <c r="B44" s="28"/>
      <c r="C44" s="28"/>
      <c r="D44" s="28"/>
      <c r="E44" s="28"/>
      <c r="F44" s="28"/>
      <c r="G44" s="24" t="s">
        <v>219</v>
      </c>
      <c r="H44" s="24">
        <v>8.0000000000000004E-4</v>
      </c>
      <c r="I44" s="24" t="s">
        <v>215</v>
      </c>
      <c r="J44" s="24">
        <f t="shared" ca="1" si="2"/>
        <v>5.6000000000000001E-2</v>
      </c>
      <c r="K44" s="24"/>
      <c r="L44" s="32">
        <f t="shared" ca="1" si="3"/>
        <v>70</v>
      </c>
    </row>
    <row r="45" spans="1:13" ht="13.15" customHeight="1">
      <c r="A45" s="28"/>
      <c r="B45" s="28"/>
      <c r="C45" s="28"/>
      <c r="D45" s="28"/>
      <c r="E45" s="28"/>
      <c r="F45" s="28"/>
      <c r="G45" s="24" t="s">
        <v>220</v>
      </c>
      <c r="H45" s="24">
        <v>0.14399999999999999</v>
      </c>
      <c r="I45" s="24" t="s">
        <v>177</v>
      </c>
      <c r="J45" s="24">
        <f t="shared" ca="1" si="2"/>
        <v>10.08</v>
      </c>
      <c r="K45" s="24"/>
      <c r="L45" s="32">
        <f t="shared" ca="1" si="3"/>
        <v>70</v>
      </c>
    </row>
    <row r="46" spans="1:13" ht="13.15" customHeight="1">
      <c r="A46" s="28"/>
      <c r="B46" s="28"/>
      <c r="C46" s="28"/>
      <c r="D46" s="28"/>
      <c r="E46" s="28"/>
      <c r="F46" s="28"/>
      <c r="G46" s="24" t="s">
        <v>221</v>
      </c>
      <c r="H46" s="24">
        <v>8.4999999999999995E-4</v>
      </c>
      <c r="I46" s="24" t="s">
        <v>222</v>
      </c>
      <c r="J46" s="24">
        <f t="shared" ca="1" si="2"/>
        <v>5.9499999999999997E-2</v>
      </c>
      <c r="K46" s="24"/>
      <c r="L46" s="32">
        <f t="shared" ca="1" si="3"/>
        <v>70</v>
      </c>
    </row>
    <row r="47" spans="1:13" ht="13.15" customHeight="1">
      <c r="A47" s="28"/>
      <c r="B47" s="28"/>
      <c r="C47" s="28"/>
      <c r="D47" s="28"/>
      <c r="E47" s="28"/>
      <c r="F47" s="28"/>
      <c r="G47" s="24" t="s">
        <v>223</v>
      </c>
      <c r="H47" s="24">
        <v>2.7499999999999998E-3</v>
      </c>
      <c r="I47" s="24" t="s">
        <v>222</v>
      </c>
      <c r="J47" s="24">
        <f t="shared" ca="1" si="2"/>
        <v>0.19249999999999998</v>
      </c>
      <c r="K47" s="24"/>
      <c r="L47" s="32">
        <f t="shared" ca="1" si="3"/>
        <v>70</v>
      </c>
    </row>
    <row r="48" spans="1:13" ht="13.15" customHeight="1">
      <c r="A48" s="28"/>
      <c r="B48" s="28"/>
      <c r="C48" s="28"/>
      <c r="D48" s="28"/>
      <c r="E48" s="28"/>
      <c r="F48" s="28"/>
      <c r="G48" s="24" t="s">
        <v>224</v>
      </c>
      <c r="H48" s="24">
        <v>5.6599999999999998E-2</v>
      </c>
      <c r="I48" s="24" t="s">
        <v>177</v>
      </c>
      <c r="J48" s="24">
        <f t="shared" ca="1" si="2"/>
        <v>3.9619999999999997</v>
      </c>
      <c r="K48" s="24"/>
      <c r="L48" s="32">
        <f t="shared" ca="1" si="3"/>
        <v>70</v>
      </c>
    </row>
    <row r="49" spans="1:12" ht="13.15" customHeight="1">
      <c r="A49" s="28"/>
      <c r="B49" s="28"/>
      <c r="C49" s="28"/>
      <c r="D49" s="28"/>
      <c r="E49" s="28"/>
      <c r="F49" s="28"/>
      <c r="G49" s="24" t="s">
        <v>225</v>
      </c>
      <c r="H49" s="24">
        <v>0.04</v>
      </c>
      <c r="I49" s="24" t="s">
        <v>177</v>
      </c>
      <c r="J49" s="24">
        <f t="shared" ca="1" si="2"/>
        <v>2.8000000000000003</v>
      </c>
      <c r="K49" s="24"/>
      <c r="L49" s="32">
        <f t="shared" ca="1" si="3"/>
        <v>70</v>
      </c>
    </row>
    <row r="50" spans="1:12" ht="13.15" customHeight="1">
      <c r="A50" s="28"/>
      <c r="B50" s="28"/>
      <c r="C50" s="28"/>
      <c r="D50" s="28"/>
      <c r="E50" s="28"/>
      <c r="F50" s="28"/>
      <c r="G50" s="24" t="s">
        <v>226</v>
      </c>
      <c r="H50" s="24">
        <v>0.16800000000000001</v>
      </c>
      <c r="I50" s="24" t="s">
        <v>177</v>
      </c>
      <c r="J50" s="24">
        <f t="shared" ca="1" si="2"/>
        <v>11.760000000000002</v>
      </c>
      <c r="K50" s="24"/>
      <c r="L50" s="32">
        <f t="shared" ca="1" si="3"/>
        <v>70</v>
      </c>
    </row>
    <row r="51" spans="1:12" ht="13.15" customHeight="1">
      <c r="G51" s="24" t="s">
        <v>227</v>
      </c>
      <c r="H51" s="24">
        <v>1.5</v>
      </c>
      <c r="I51" s="24" t="s">
        <v>177</v>
      </c>
      <c r="J51" s="24">
        <f t="shared" ca="1" si="2"/>
        <v>105</v>
      </c>
      <c r="K51" s="24"/>
      <c r="L51" s="32">
        <f t="shared" ca="1" si="3"/>
        <v>70</v>
      </c>
    </row>
    <row r="52" spans="1:12" ht="13.15" customHeight="1">
      <c r="G52" s="24" t="s">
        <v>228</v>
      </c>
      <c r="H52" s="24">
        <v>3.2000000000000003E-4</v>
      </c>
      <c r="I52" s="24" t="s">
        <v>229</v>
      </c>
      <c r="J52" s="24">
        <f t="shared" ca="1" si="2"/>
        <v>2.2400000000000003E-2</v>
      </c>
      <c r="K52" s="24"/>
      <c r="L52" s="32">
        <f t="shared" ca="1" si="3"/>
        <v>70</v>
      </c>
    </row>
    <row r="53" spans="1:12" ht="13.15" customHeight="1">
      <c r="G53" s="24" t="s">
        <v>230</v>
      </c>
      <c r="H53" s="24">
        <v>7.0000000000000001E-3</v>
      </c>
      <c r="I53" s="24" t="s">
        <v>155</v>
      </c>
      <c r="J53" s="24">
        <f t="shared" ca="1" si="2"/>
        <v>0.49</v>
      </c>
      <c r="K53" s="24"/>
      <c r="L53" s="32">
        <f t="shared" ca="1" si="3"/>
        <v>70</v>
      </c>
    </row>
    <row r="54" spans="1:12" ht="13.15" customHeight="1">
      <c r="G54" s="24" t="s">
        <v>180</v>
      </c>
      <c r="H54" s="24">
        <v>0.4</v>
      </c>
      <c r="I54" s="24" t="s">
        <v>177</v>
      </c>
      <c r="J54" s="24">
        <f t="shared" ca="1" si="2"/>
        <v>28</v>
      </c>
      <c r="K54" s="24"/>
      <c r="L54" s="32">
        <f t="shared" ca="1" si="3"/>
        <v>70</v>
      </c>
    </row>
    <row r="55" spans="1:12" ht="13.15" customHeight="1">
      <c r="G55" s="24" t="s">
        <v>176</v>
      </c>
      <c r="H55" s="24">
        <v>1.6E-2</v>
      </c>
      <c r="I55" s="24" t="s">
        <v>177</v>
      </c>
      <c r="J55" s="24">
        <f t="shared" ca="1" si="2"/>
        <v>1.1200000000000001</v>
      </c>
      <c r="K55" s="24"/>
      <c r="L55" s="32">
        <f t="shared" ca="1" si="3"/>
        <v>70</v>
      </c>
    </row>
    <row r="56" spans="1:12" ht="13.15" customHeight="1">
      <c r="G56" s="24" t="s">
        <v>231</v>
      </c>
      <c r="H56" s="24">
        <v>0.1</v>
      </c>
      <c r="I56" s="24" t="s">
        <v>153</v>
      </c>
      <c r="J56" s="24">
        <f t="shared" ca="1" si="2"/>
        <v>7</v>
      </c>
      <c r="K56" s="24"/>
      <c r="L56" s="32">
        <f t="shared" ca="1" si="3"/>
        <v>70</v>
      </c>
    </row>
    <row r="57" spans="1:12" ht="13.15" customHeight="1">
      <c r="G57" s="24" t="s">
        <v>232</v>
      </c>
      <c r="H57" s="24">
        <v>0.08</v>
      </c>
      <c r="I57" s="24" t="s">
        <v>177</v>
      </c>
      <c r="J57" s="24">
        <f t="shared" ca="1" si="2"/>
        <v>5.6000000000000005</v>
      </c>
      <c r="K57" s="24"/>
      <c r="L57" s="32">
        <f t="shared" ca="1" si="3"/>
        <v>70</v>
      </c>
    </row>
    <row r="58" spans="1:12" ht="13.15" customHeight="1">
      <c r="G58" s="24" t="s">
        <v>233</v>
      </c>
      <c r="H58" s="24">
        <v>1.7999999999999998E-4</v>
      </c>
      <c r="I58" s="24" t="s">
        <v>229</v>
      </c>
      <c r="J58" s="24">
        <f t="shared" ca="1" si="2"/>
        <v>1.2599999999999998E-2</v>
      </c>
      <c r="K58" s="24"/>
      <c r="L58" s="32">
        <f t="shared" ca="1" si="3"/>
        <v>70</v>
      </c>
    </row>
    <row r="59" spans="1:12" ht="13.15" customHeight="1">
      <c r="G59" s="24" t="s">
        <v>234</v>
      </c>
      <c r="H59" s="24">
        <v>2.5000000000000001E-3</v>
      </c>
      <c r="I59" s="24" t="s">
        <v>155</v>
      </c>
      <c r="J59" s="24">
        <f t="shared" ca="1" si="2"/>
        <v>0.17500000000000002</v>
      </c>
      <c r="K59" s="24"/>
      <c r="L59" s="32">
        <f t="shared" ca="1" si="3"/>
        <v>70</v>
      </c>
    </row>
    <row r="60" spans="1:12" ht="13.15" customHeight="1">
      <c r="G60" s="28"/>
      <c r="H60" s="28"/>
      <c r="I60" s="28"/>
      <c r="J60" s="28"/>
      <c r="K60" s="28"/>
      <c r="L60" s="33"/>
    </row>
    <row r="61" spans="1:12" ht="15.6" customHeight="1">
      <c r="G61" s="27" t="s">
        <v>83</v>
      </c>
      <c r="H61" s="133" t="s">
        <v>47</v>
      </c>
      <c r="I61" s="133"/>
      <c r="J61" s="135">
        <v>70</v>
      </c>
      <c r="K61" s="133"/>
      <c r="L61" s="33"/>
    </row>
    <row r="62" spans="1:12" ht="13.9" customHeight="1">
      <c r="G62" s="26" t="s">
        <v>49</v>
      </c>
      <c r="H62" s="134" t="s">
        <v>50</v>
      </c>
      <c r="I62" s="134"/>
      <c r="J62" s="26" t="s">
        <v>51</v>
      </c>
      <c r="K62" s="26" t="s">
        <v>52</v>
      </c>
      <c r="L62" s="33"/>
    </row>
    <row r="63" spans="1:12" ht="13.15" customHeight="1">
      <c r="G63" s="22"/>
      <c r="H63" s="23"/>
      <c r="I63" s="24"/>
      <c r="J63" s="23"/>
      <c r="K63" s="28"/>
      <c r="L63" s="32">
        <f>J63</f>
        <v>0</v>
      </c>
    </row>
    <row r="64" spans="1:12" ht="13.15" customHeight="1">
      <c r="G64" s="24"/>
      <c r="H64" s="24"/>
      <c r="I64" s="24"/>
      <c r="J64" s="24" t="str">
        <f>IF(H64,H64*L64,"")</f>
        <v/>
      </c>
      <c r="K64" s="24"/>
      <c r="L64" s="32">
        <f ca="1">OFFSET(L64,-1,0)</f>
        <v>0</v>
      </c>
    </row>
  </sheetData>
  <mergeCells count="13">
    <mergeCell ref="H37:I37"/>
    <mergeCell ref="H38:I38"/>
    <mergeCell ref="H61:I61"/>
    <mergeCell ref="H62:I62"/>
    <mergeCell ref="J37:K37"/>
    <mergeCell ref="J61:K61"/>
    <mergeCell ref="B2:L2"/>
    <mergeCell ref="B3:C3"/>
    <mergeCell ref="B4:C4"/>
    <mergeCell ref="D3:E3"/>
    <mergeCell ref="H3:I3"/>
    <mergeCell ref="H4:I4"/>
    <mergeCell ref="J3:K3"/>
  </mergeCells>
  <phoneticPr fontId="5" type="noConversion"/>
  <pageMargins left="0" right="0" top="0" bottom="0" header="0" footer="0"/>
  <pageSetup paperSize="9" scale="91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8"/>
  <sheetViews>
    <sheetView topLeftCell="B1" zoomScaleNormal="100" workbookViewId="0">
      <selection activeCell="A6" sqref="A6"/>
    </sheetView>
  </sheetViews>
  <sheetFormatPr baseColWidth="10" defaultColWidth="11.42578125" defaultRowHeight="12.75"/>
  <cols>
    <col min="1" max="1" width="33.28515625" customWidth="1"/>
    <col min="2" max="2" width="7.140625" customWidth="1"/>
    <col min="3" max="3" width="5.7109375" customWidth="1"/>
    <col min="4" max="4" width="5.42578125" customWidth="1"/>
    <col min="5" max="5" width="5.42578125" customWidth="1" collapsed="1"/>
    <col min="6" max="6" width="5.42578125" hidden="1" customWidth="1"/>
    <col min="7" max="7" width="33.28515625" customWidth="1"/>
    <col min="8" max="8" width="7.140625" customWidth="1"/>
    <col min="9" max="9" width="5.42578125" customWidth="1"/>
    <col min="10" max="11" width="5.42578125" customWidth="1" collapsed="1"/>
    <col min="12" max="12" width="25.7109375" hidden="1" customWidth="1"/>
  </cols>
  <sheetData>
    <row r="1" spans="1:13" ht="13.15" customHeight="1"/>
    <row r="2" spans="1:13" ht="15.6" customHeight="1">
      <c r="A2" s="29" t="s">
        <v>45</v>
      </c>
      <c r="B2" s="131">
        <v>46091.041666666664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3" ht="15.6" customHeight="1">
      <c r="A3" s="27" t="s">
        <v>46</v>
      </c>
      <c r="B3" s="133" t="s">
        <v>47</v>
      </c>
      <c r="C3" s="133"/>
      <c r="D3" s="136">
        <v>1025</v>
      </c>
      <c r="E3" s="136"/>
      <c r="F3" s="27"/>
      <c r="G3" s="27" t="s">
        <v>48</v>
      </c>
      <c r="H3" s="133" t="s">
        <v>47</v>
      </c>
      <c r="I3" s="133"/>
      <c r="J3" s="137">
        <v>250</v>
      </c>
      <c r="K3" s="137"/>
      <c r="L3" s="30"/>
    </row>
    <row r="4" spans="1:13" ht="13.9" customHeight="1">
      <c r="A4" s="26" t="s">
        <v>49</v>
      </c>
      <c r="B4" s="134" t="s">
        <v>50</v>
      </c>
      <c r="C4" s="134"/>
      <c r="D4" s="26" t="s">
        <v>51</v>
      </c>
      <c r="E4" s="26" t="s">
        <v>52</v>
      </c>
      <c r="F4" s="26"/>
      <c r="G4" s="26" t="s">
        <v>49</v>
      </c>
      <c r="H4" s="134" t="s">
        <v>50</v>
      </c>
      <c r="I4" s="134"/>
      <c r="J4" s="26" t="s">
        <v>51</v>
      </c>
      <c r="K4" s="26" t="s">
        <v>52</v>
      </c>
      <c r="L4" s="31"/>
    </row>
    <row r="5" spans="1:13" ht="15" customHeight="1">
      <c r="A5" s="22" t="s">
        <v>148</v>
      </c>
      <c r="B5" s="23">
        <v>1</v>
      </c>
      <c r="C5" s="24"/>
      <c r="D5" s="23">
        <v>200</v>
      </c>
      <c r="E5" s="23"/>
      <c r="F5" s="23">
        <f>D5</f>
        <v>200</v>
      </c>
      <c r="G5" s="22" t="s">
        <v>263</v>
      </c>
      <c r="H5" s="23">
        <v>1</v>
      </c>
      <c r="I5" s="24"/>
      <c r="J5" s="23">
        <v>230</v>
      </c>
      <c r="K5" s="28"/>
      <c r="L5" s="32">
        <f>J5</f>
        <v>230</v>
      </c>
    </row>
    <row r="6" spans="1:13" ht="15" customHeight="1">
      <c r="A6" s="24" t="s">
        <v>149</v>
      </c>
      <c r="B6" s="24">
        <v>0.1</v>
      </c>
      <c r="C6" s="24" t="s">
        <v>150</v>
      </c>
      <c r="D6" s="24">
        <f ca="1">IF(B6,B6*F6,"")</f>
        <v>20</v>
      </c>
      <c r="E6" s="24"/>
      <c r="F6" s="23">
        <f ca="1">OFFSET(F6,-1,0)</f>
        <v>200</v>
      </c>
      <c r="G6" s="24" t="s">
        <v>149</v>
      </c>
      <c r="H6" s="24">
        <v>0.08</v>
      </c>
      <c r="I6" s="24" t="s">
        <v>150</v>
      </c>
      <c r="J6" s="24">
        <f ca="1">IF(H6,H6*L6,"")</f>
        <v>18.400000000000002</v>
      </c>
      <c r="K6" s="24"/>
      <c r="L6" s="32">
        <f ca="1">OFFSET(L6,-1,0)</f>
        <v>230</v>
      </c>
    </row>
    <row r="7" spans="1:13" ht="15" customHeight="1">
      <c r="A7" s="22" t="s">
        <v>235</v>
      </c>
      <c r="B7" s="23">
        <v>1</v>
      </c>
      <c r="C7" s="24"/>
      <c r="D7" s="23">
        <v>150</v>
      </c>
      <c r="E7" s="23"/>
      <c r="F7" s="23">
        <f>D7</f>
        <v>150</v>
      </c>
      <c r="G7" s="24" t="s">
        <v>264</v>
      </c>
      <c r="H7" s="24">
        <v>0.25</v>
      </c>
      <c r="I7" s="24" t="s">
        <v>177</v>
      </c>
      <c r="J7" s="24">
        <f ca="1">IF(H7,H7*L7,"")</f>
        <v>57.5</v>
      </c>
      <c r="K7" s="24"/>
      <c r="L7" s="32">
        <f ca="1">OFFSET(L7,-1,0)</f>
        <v>230</v>
      </c>
      <c r="M7" s="34"/>
    </row>
    <row r="8" spans="1:13" ht="15" customHeight="1">
      <c r="A8" s="24" t="s">
        <v>236</v>
      </c>
      <c r="B8" s="24">
        <v>7.4999999999999997E-2</v>
      </c>
      <c r="C8" s="24" t="s">
        <v>155</v>
      </c>
      <c r="D8" s="24">
        <f ca="1">IF(B8,B8*F8,"")</f>
        <v>11.25</v>
      </c>
      <c r="E8" s="24"/>
      <c r="F8" s="23">
        <f ca="1">OFFSET(F8,-1,0)</f>
        <v>150</v>
      </c>
      <c r="G8" s="22" t="s">
        <v>265</v>
      </c>
      <c r="H8" s="23">
        <v>1</v>
      </c>
      <c r="I8" s="24"/>
      <c r="J8" s="23">
        <v>20</v>
      </c>
      <c r="K8" s="28"/>
      <c r="L8" s="32">
        <f>J8</f>
        <v>20</v>
      </c>
      <c r="M8" s="34"/>
    </row>
    <row r="9" spans="1:13" ht="15" customHeight="1">
      <c r="A9" s="24" t="s">
        <v>158</v>
      </c>
      <c r="B9" s="24">
        <v>0.02</v>
      </c>
      <c r="C9" s="24" t="s">
        <v>155</v>
      </c>
      <c r="D9" s="24">
        <f ca="1">IF(B9,B9*F9,"")</f>
        <v>3</v>
      </c>
      <c r="E9" s="24"/>
      <c r="F9" s="23">
        <f ca="1">OFFSET(F9,-1,0)</f>
        <v>150</v>
      </c>
      <c r="G9" s="24" t="s">
        <v>266</v>
      </c>
      <c r="H9" s="24">
        <v>0.5</v>
      </c>
      <c r="I9" s="24" t="s">
        <v>150</v>
      </c>
      <c r="J9" s="24">
        <f ca="1">IF(H9,H9*L9,"")</f>
        <v>10</v>
      </c>
      <c r="K9" s="24"/>
      <c r="L9" s="32">
        <f ca="1">OFFSET(L9,-1,0)</f>
        <v>20</v>
      </c>
      <c r="M9" s="34"/>
    </row>
    <row r="10" spans="1:13" ht="15" customHeight="1">
      <c r="A10" s="24" t="s">
        <v>237</v>
      </c>
      <c r="B10" s="24">
        <v>0.02</v>
      </c>
      <c r="C10" s="24" t="s">
        <v>155</v>
      </c>
      <c r="D10" s="24">
        <f ca="1">IF(B10,B10*F10,"")</f>
        <v>3</v>
      </c>
      <c r="E10" s="24"/>
      <c r="F10" s="23">
        <f ca="1">OFFSET(F10,-1,0)</f>
        <v>150</v>
      </c>
      <c r="G10" s="24" t="s">
        <v>267</v>
      </c>
      <c r="H10" s="24">
        <v>1.6000000000000001E-3</v>
      </c>
      <c r="I10" s="24" t="s">
        <v>268</v>
      </c>
      <c r="J10" s="24">
        <f ca="1">IF(H10,H10*L10,"")</f>
        <v>3.2000000000000001E-2</v>
      </c>
      <c r="K10" s="24"/>
      <c r="L10" s="32">
        <f ca="1">OFFSET(L10,-1,0)</f>
        <v>20</v>
      </c>
      <c r="M10" s="34"/>
    </row>
    <row r="11" spans="1:13" ht="15" customHeight="1">
      <c r="A11" s="24" t="s">
        <v>238</v>
      </c>
      <c r="B11" s="24">
        <v>5.0000000000000001E-3</v>
      </c>
      <c r="C11" s="24" t="s">
        <v>153</v>
      </c>
      <c r="D11" s="24">
        <f ca="1">IF(B11,B11*F11,"")</f>
        <v>0.75</v>
      </c>
      <c r="E11" s="24"/>
      <c r="F11" s="23">
        <f ca="1">OFFSET(F11,-1,0)</f>
        <v>150</v>
      </c>
      <c r="G11" s="22" t="s">
        <v>105</v>
      </c>
      <c r="H11" s="23">
        <v>1</v>
      </c>
      <c r="I11" s="24"/>
      <c r="J11" s="23">
        <v>250</v>
      </c>
      <c r="K11" s="28"/>
      <c r="L11" s="32">
        <f>J11</f>
        <v>250</v>
      </c>
      <c r="M11" s="34"/>
    </row>
    <row r="12" spans="1:13" ht="15" customHeight="1">
      <c r="A12" s="22" t="s">
        <v>239</v>
      </c>
      <c r="B12" s="23">
        <v>1</v>
      </c>
      <c r="C12" s="24"/>
      <c r="D12" s="23">
        <v>150</v>
      </c>
      <c r="E12" s="23"/>
      <c r="F12" s="23">
        <f>D12</f>
        <v>150</v>
      </c>
      <c r="G12" s="24" t="s">
        <v>269</v>
      </c>
      <c r="H12" s="24">
        <v>0.13</v>
      </c>
      <c r="I12" s="24" t="s">
        <v>155</v>
      </c>
      <c r="J12" s="24">
        <f ca="1">IF(H12,H12*L12,"")</f>
        <v>32.5</v>
      </c>
      <c r="K12" s="24"/>
      <c r="L12" s="32">
        <f ca="1">OFFSET(L12,-1,0)</f>
        <v>250</v>
      </c>
      <c r="M12" s="34"/>
    </row>
    <row r="13" spans="1:13" ht="15" customHeight="1">
      <c r="A13" s="24" t="s">
        <v>240</v>
      </c>
      <c r="B13" s="24">
        <v>2.4010914051841747E-2</v>
      </c>
      <c r="C13" s="24" t="s">
        <v>189</v>
      </c>
      <c r="D13" s="24">
        <f ca="1">IF(B13,B13*F13,"")</f>
        <v>3.6016371077762619</v>
      </c>
      <c r="E13" s="24"/>
      <c r="F13" s="23">
        <f ca="1">OFFSET(F13,-1,0)</f>
        <v>150</v>
      </c>
      <c r="G13" s="22" t="s">
        <v>106</v>
      </c>
      <c r="H13" s="23">
        <v>1</v>
      </c>
      <c r="I13" s="24"/>
      <c r="J13" s="23">
        <v>250</v>
      </c>
      <c r="K13" s="28"/>
      <c r="L13" s="32">
        <f>J13</f>
        <v>250</v>
      </c>
      <c r="M13" s="34"/>
    </row>
    <row r="14" spans="1:13" ht="15" customHeight="1">
      <c r="A14" s="22" t="s">
        <v>241</v>
      </c>
      <c r="B14" s="23">
        <v>1</v>
      </c>
      <c r="C14" s="24"/>
      <c r="D14" s="23">
        <v>200</v>
      </c>
      <c r="E14" s="23"/>
      <c r="F14" s="23">
        <f>D14</f>
        <v>200</v>
      </c>
      <c r="G14" s="24" t="s">
        <v>198</v>
      </c>
      <c r="H14" s="24">
        <v>0.01</v>
      </c>
      <c r="I14" s="24" t="s">
        <v>155</v>
      </c>
      <c r="J14" s="24">
        <f ca="1">IF(H14,H14*L14,"")</f>
        <v>2.5</v>
      </c>
      <c r="K14" s="24"/>
      <c r="L14" s="32">
        <f ca="1">OFFSET(L14,-1,0)</f>
        <v>250</v>
      </c>
      <c r="M14" s="34"/>
    </row>
    <row r="15" spans="1:13" ht="15" customHeight="1">
      <c r="A15" s="24" t="s">
        <v>242</v>
      </c>
      <c r="B15" s="24">
        <v>0.06</v>
      </c>
      <c r="C15" s="24" t="s">
        <v>155</v>
      </c>
      <c r="D15" s="24">
        <f ca="1">IF(B15,B15*F15,"")</f>
        <v>12</v>
      </c>
      <c r="E15" s="24"/>
      <c r="F15" s="23">
        <f ca="1">OFFSET(F15,-1,0)</f>
        <v>200</v>
      </c>
      <c r="G15" s="24" t="s">
        <v>270</v>
      </c>
      <c r="H15" s="24">
        <v>6.2495543672014257E-2</v>
      </c>
      <c r="I15" s="24" t="s">
        <v>191</v>
      </c>
      <c r="J15" s="24">
        <f ca="1">IF(H15,H15*L15,"")</f>
        <v>15.623885918003564</v>
      </c>
      <c r="K15" s="24"/>
      <c r="L15" s="32">
        <f ca="1">OFFSET(L15,-1,0)</f>
        <v>250</v>
      </c>
      <c r="M15" s="34"/>
    </row>
    <row r="16" spans="1:13" ht="15" customHeight="1">
      <c r="A16" s="24" t="s">
        <v>158</v>
      </c>
      <c r="B16" s="24">
        <v>0.05</v>
      </c>
      <c r="C16" s="24" t="s">
        <v>155</v>
      </c>
      <c r="D16" s="24">
        <f ca="1">IF(B16,B16*F16,"")</f>
        <v>10</v>
      </c>
      <c r="E16" s="24"/>
      <c r="F16" s="23">
        <f ca="1">OFFSET(F16,-1,0)</f>
        <v>200</v>
      </c>
      <c r="G16" s="24" t="s">
        <v>204</v>
      </c>
      <c r="H16" s="24">
        <v>3.1249999999999997E-3</v>
      </c>
      <c r="I16" s="24" t="s">
        <v>205</v>
      </c>
      <c r="J16" s="24">
        <f ca="1">IF(H16,H16*L16,"")</f>
        <v>0.78124999999999989</v>
      </c>
      <c r="K16" s="24"/>
      <c r="L16" s="32">
        <f ca="1">OFFSET(L16,-1,0)</f>
        <v>250</v>
      </c>
      <c r="M16" s="34"/>
    </row>
    <row r="17" spans="1:13" ht="15" customHeight="1">
      <c r="A17" s="24" t="s">
        <v>198</v>
      </c>
      <c r="B17" s="24">
        <v>0.01</v>
      </c>
      <c r="C17" s="24" t="s">
        <v>155</v>
      </c>
      <c r="D17" s="24">
        <f ca="1">IF(B17,B17*F17,"")</f>
        <v>2</v>
      </c>
      <c r="E17" s="24"/>
      <c r="F17" s="23">
        <f ca="1">OFFSET(F17,-1,0)</f>
        <v>200</v>
      </c>
      <c r="G17" s="24" t="s">
        <v>255</v>
      </c>
      <c r="H17" s="24">
        <v>3.5000000000000001E-3</v>
      </c>
      <c r="I17" s="24" t="s">
        <v>155</v>
      </c>
      <c r="J17" s="24">
        <f ca="1">IF(H17,H17*L17,"")</f>
        <v>0.875</v>
      </c>
      <c r="K17" s="24"/>
      <c r="L17" s="32">
        <f ca="1">OFFSET(L17,-1,0)</f>
        <v>250</v>
      </c>
      <c r="M17" s="34"/>
    </row>
    <row r="18" spans="1:13" ht="15" customHeight="1">
      <c r="A18" s="24" t="s">
        <v>243</v>
      </c>
      <c r="B18" s="24">
        <v>1.643835616438356E-2</v>
      </c>
      <c r="C18" s="24" t="s">
        <v>244</v>
      </c>
      <c r="D18" s="24">
        <f ca="1">IF(B18,B18*F18,"")</f>
        <v>3.2876712328767121</v>
      </c>
      <c r="E18" s="24"/>
      <c r="F18" s="23">
        <f ca="1">OFFSET(F18,-1,0)</f>
        <v>200</v>
      </c>
      <c r="G18" s="24" t="s">
        <v>271</v>
      </c>
      <c r="H18" s="24">
        <v>5.4054054054054055E-4</v>
      </c>
      <c r="I18" s="24" t="s">
        <v>272</v>
      </c>
      <c r="J18" s="24">
        <f ca="1">IF(H18,H18*L18,"")</f>
        <v>0.13513513513513514</v>
      </c>
      <c r="K18" s="24"/>
      <c r="L18" s="32">
        <f ca="1">OFFSET(L18,-1,0)</f>
        <v>250</v>
      </c>
      <c r="M18" s="34"/>
    </row>
    <row r="19" spans="1:13" ht="15" customHeight="1">
      <c r="A19" s="22" t="s">
        <v>22</v>
      </c>
      <c r="B19" s="23">
        <v>1</v>
      </c>
      <c r="C19" s="24"/>
      <c r="D19" s="23">
        <v>875</v>
      </c>
      <c r="E19" s="23"/>
      <c r="F19" s="23">
        <f>D19</f>
        <v>875</v>
      </c>
      <c r="G19" s="22" t="s">
        <v>107</v>
      </c>
      <c r="H19" s="23">
        <v>1</v>
      </c>
      <c r="I19" s="24"/>
      <c r="J19" s="23">
        <v>250</v>
      </c>
      <c r="K19" s="28"/>
      <c r="L19" s="32">
        <f>J19</f>
        <v>250</v>
      </c>
      <c r="M19" s="34"/>
    </row>
    <row r="20" spans="1:13" ht="15" customHeight="1">
      <c r="A20" s="24" t="s">
        <v>245</v>
      </c>
      <c r="B20" s="24">
        <v>0.125</v>
      </c>
      <c r="C20" s="24" t="s">
        <v>155</v>
      </c>
      <c r="D20" s="24">
        <f ca="1">IF(B20,B20*F20,"")</f>
        <v>109.375</v>
      </c>
      <c r="E20" s="24"/>
      <c r="F20" s="23">
        <f ca="1">OFFSET(F20,-1,0)</f>
        <v>875</v>
      </c>
      <c r="G20" s="24" t="s">
        <v>180</v>
      </c>
      <c r="H20" s="24">
        <v>1</v>
      </c>
      <c r="I20" s="24" t="s">
        <v>177</v>
      </c>
      <c r="J20" s="24">
        <f ca="1">IF(H20,H20*L20,"")</f>
        <v>250</v>
      </c>
      <c r="K20" s="24"/>
      <c r="L20" s="32">
        <f ca="1">OFFSET(L20,-1,0)</f>
        <v>250</v>
      </c>
      <c r="M20" s="34"/>
    </row>
    <row r="21" spans="1:13" ht="15" customHeight="1">
      <c r="A21" s="22" t="s">
        <v>246</v>
      </c>
      <c r="B21" s="23">
        <v>1</v>
      </c>
      <c r="C21" s="24"/>
      <c r="D21" s="23">
        <v>150</v>
      </c>
      <c r="E21" s="23"/>
      <c r="F21" s="23">
        <f>D21</f>
        <v>150</v>
      </c>
      <c r="G21" s="22" t="s">
        <v>108</v>
      </c>
      <c r="H21" s="23">
        <v>1</v>
      </c>
      <c r="I21" s="24"/>
      <c r="J21" s="23">
        <v>200</v>
      </c>
      <c r="K21" s="28"/>
      <c r="L21" s="32">
        <f>J21</f>
        <v>200</v>
      </c>
      <c r="M21" s="34"/>
    </row>
    <row r="22" spans="1:13" ht="15" customHeight="1">
      <c r="A22" s="24" t="s">
        <v>198</v>
      </c>
      <c r="B22" s="24">
        <v>1.4999999999999999E-2</v>
      </c>
      <c r="C22" s="24" t="s">
        <v>155</v>
      </c>
      <c r="D22" s="24">
        <f ca="1">IF(B22,B22*F22,"")</f>
        <v>2.25</v>
      </c>
      <c r="E22" s="24"/>
      <c r="F22" s="23">
        <f ca="1">OFFSET(F22,-1,0)</f>
        <v>150</v>
      </c>
      <c r="G22" s="24" t="s">
        <v>273</v>
      </c>
      <c r="H22" s="24">
        <v>0.18</v>
      </c>
      <c r="I22" s="24" t="s">
        <v>155</v>
      </c>
      <c r="J22" s="24">
        <f ca="1">IF(H22,H22*L22,"")</f>
        <v>36</v>
      </c>
      <c r="K22" s="24"/>
      <c r="L22" s="32">
        <f ca="1">OFFSET(L22,-1,0)</f>
        <v>200</v>
      </c>
      <c r="M22" s="34"/>
    </row>
    <row r="23" spans="1:13" ht="15" customHeight="1">
      <c r="A23" s="24" t="s">
        <v>199</v>
      </c>
      <c r="B23" s="24">
        <v>1.4999999999999999E-2</v>
      </c>
      <c r="C23" s="24" t="s">
        <v>155</v>
      </c>
      <c r="D23" s="24">
        <f ca="1">IF(B23,B23*F23,"")</f>
        <v>2.25</v>
      </c>
      <c r="E23" s="24"/>
      <c r="F23" s="23">
        <f ca="1">OFFSET(F23,-1,0)</f>
        <v>150</v>
      </c>
      <c r="G23" s="22" t="s">
        <v>91</v>
      </c>
      <c r="H23" s="23">
        <v>1</v>
      </c>
      <c r="I23" s="24"/>
      <c r="J23" s="23">
        <v>250</v>
      </c>
      <c r="K23" s="28"/>
      <c r="L23" s="32">
        <f>J23</f>
        <v>250</v>
      </c>
      <c r="M23" s="34"/>
    </row>
    <row r="24" spans="1:13" ht="15" customHeight="1">
      <c r="A24" s="24" t="s">
        <v>247</v>
      </c>
      <c r="B24" s="24">
        <v>2.5000000000000001E-3</v>
      </c>
      <c r="C24" s="24" t="s">
        <v>248</v>
      </c>
      <c r="D24" s="24">
        <f ca="1">IF(B24,B24*F24,"")</f>
        <v>0.375</v>
      </c>
      <c r="E24" s="24"/>
      <c r="F24" s="23">
        <f ca="1">OFFSET(F24,-1,0)</f>
        <v>150</v>
      </c>
      <c r="G24" s="24" t="s">
        <v>185</v>
      </c>
      <c r="H24" s="24">
        <v>0.1</v>
      </c>
      <c r="I24" s="24" t="s">
        <v>186</v>
      </c>
      <c r="J24" s="24">
        <f ca="1">IF(H24,H24*L24,"")</f>
        <v>25</v>
      </c>
      <c r="K24" s="24"/>
      <c r="L24" s="32">
        <f ca="1">OFFSET(L24,-1,0)</f>
        <v>250</v>
      </c>
      <c r="M24" s="34"/>
    </row>
    <row r="25" spans="1:13" ht="15" customHeight="1">
      <c r="A25" s="24" t="s">
        <v>249</v>
      </c>
      <c r="B25" s="24">
        <v>0.2</v>
      </c>
      <c r="C25" s="24" t="s">
        <v>155</v>
      </c>
      <c r="D25" s="24">
        <f ca="1">IF(B25,B25*F25,"")</f>
        <v>30</v>
      </c>
      <c r="E25" s="24"/>
      <c r="F25" s="23">
        <f ca="1">OFFSET(F25,-1,0)</f>
        <v>150</v>
      </c>
      <c r="G25" s="28"/>
      <c r="H25" s="28"/>
      <c r="I25" s="28"/>
      <c r="J25" s="28"/>
      <c r="K25" s="28"/>
      <c r="L25" s="33"/>
      <c r="M25" s="34"/>
    </row>
    <row r="26" spans="1:13" ht="15" customHeight="1">
      <c r="A26" s="22" t="s">
        <v>250</v>
      </c>
      <c r="B26" s="23">
        <v>1</v>
      </c>
      <c r="C26" s="24"/>
      <c r="D26" s="23">
        <v>500</v>
      </c>
      <c r="E26" s="23"/>
      <c r="F26" s="23">
        <f>D26</f>
        <v>500</v>
      </c>
      <c r="G26" s="27" t="s">
        <v>82</v>
      </c>
      <c r="H26" s="133" t="s">
        <v>47</v>
      </c>
      <c r="I26" s="133"/>
      <c r="J26" s="135">
        <v>180</v>
      </c>
      <c r="K26" s="133"/>
      <c r="L26" s="33"/>
      <c r="M26" s="34"/>
    </row>
    <row r="27" spans="1:13" ht="15" customHeight="1">
      <c r="A27" s="24" t="s">
        <v>198</v>
      </c>
      <c r="B27" s="24">
        <v>0.01</v>
      </c>
      <c r="C27" s="24" t="s">
        <v>155</v>
      </c>
      <c r="D27" s="24">
        <f ca="1">IF(B27,B27*F27,"")</f>
        <v>5</v>
      </c>
      <c r="E27" s="24"/>
      <c r="F27" s="23">
        <f ca="1">OFFSET(F27,-1,0)</f>
        <v>500</v>
      </c>
      <c r="G27" s="26" t="s">
        <v>49</v>
      </c>
      <c r="H27" s="134" t="s">
        <v>50</v>
      </c>
      <c r="I27" s="134"/>
      <c r="J27" s="26" t="s">
        <v>51</v>
      </c>
      <c r="K27" s="26" t="s">
        <v>52</v>
      </c>
      <c r="L27" s="33"/>
      <c r="M27" s="34"/>
    </row>
    <row r="28" spans="1:13" ht="13.15" customHeight="1">
      <c r="A28" s="24" t="s">
        <v>194</v>
      </c>
      <c r="B28" s="24">
        <v>1.4999999999999999E-2</v>
      </c>
      <c r="C28" s="24" t="s">
        <v>155</v>
      </c>
      <c r="D28" s="24">
        <f ca="1">IF(B28,B28*F28,"")</f>
        <v>7.5</v>
      </c>
      <c r="E28" s="24"/>
      <c r="F28" s="23">
        <f ca="1">OFFSET(F28,-1,0)</f>
        <v>500</v>
      </c>
      <c r="G28" s="22" t="s">
        <v>213</v>
      </c>
      <c r="H28" s="23">
        <v>1</v>
      </c>
      <c r="I28" s="24"/>
      <c r="J28" s="23">
        <v>180</v>
      </c>
      <c r="K28" s="28"/>
      <c r="L28" s="32">
        <f>J28</f>
        <v>180</v>
      </c>
      <c r="M28" s="34"/>
    </row>
    <row r="29" spans="1:13" ht="13.15" customHeight="1">
      <c r="A29" s="24" t="s">
        <v>251</v>
      </c>
      <c r="B29" s="24">
        <v>7.4999999999999997E-2</v>
      </c>
      <c r="C29" s="24" t="s">
        <v>155</v>
      </c>
      <c r="D29" s="24">
        <f ca="1">IF(B29,B29*F29,"")</f>
        <v>37.5</v>
      </c>
      <c r="E29" s="24"/>
      <c r="F29" s="23">
        <f ca="1">OFFSET(F29,-1,0)</f>
        <v>500</v>
      </c>
      <c r="G29" s="24" t="s">
        <v>214</v>
      </c>
      <c r="H29" s="24">
        <v>4.0000000000000001E-3</v>
      </c>
      <c r="I29" s="24" t="s">
        <v>215</v>
      </c>
      <c r="J29" s="24">
        <f t="shared" ref="J29:J48" ca="1" si="0">IF(H29,H29*L29,"")</f>
        <v>0.72</v>
      </c>
      <c r="K29" s="24"/>
      <c r="L29" s="32">
        <f t="shared" ref="L29:L48" ca="1" si="1">OFFSET(L29,-1,0)</f>
        <v>180</v>
      </c>
      <c r="M29" s="34"/>
    </row>
    <row r="30" spans="1:13" ht="13.15" customHeight="1">
      <c r="A30" s="24" t="s">
        <v>247</v>
      </c>
      <c r="B30" s="24">
        <v>2.0833333333333333E-3</v>
      </c>
      <c r="C30" s="24" t="s">
        <v>248</v>
      </c>
      <c r="D30" s="24">
        <f ca="1">IF(B30,B30*F30,"")</f>
        <v>1.0416666666666667</v>
      </c>
      <c r="E30" s="24"/>
      <c r="F30" s="23">
        <f ca="1">OFFSET(F30,-1,0)</f>
        <v>500</v>
      </c>
      <c r="G30" s="24" t="s">
        <v>216</v>
      </c>
      <c r="H30" s="24">
        <v>1.2E-2</v>
      </c>
      <c r="I30" s="24" t="s">
        <v>155</v>
      </c>
      <c r="J30" s="24">
        <f t="shared" ca="1" si="0"/>
        <v>2.16</v>
      </c>
      <c r="K30" s="24"/>
      <c r="L30" s="32">
        <f t="shared" ca="1" si="1"/>
        <v>180</v>
      </c>
      <c r="M30" s="34"/>
    </row>
    <row r="31" spans="1:13" ht="13.15" customHeight="1">
      <c r="A31" s="24" t="s">
        <v>252</v>
      </c>
      <c r="B31" s="24">
        <v>0.1875</v>
      </c>
      <c r="C31" s="24" t="s">
        <v>153</v>
      </c>
      <c r="D31" s="24">
        <f ca="1">IF(B31,B31*F31,"")</f>
        <v>93.75</v>
      </c>
      <c r="E31" s="24"/>
      <c r="F31" s="23">
        <f ca="1">OFFSET(F31,-1,0)</f>
        <v>500</v>
      </c>
      <c r="G31" s="24" t="s">
        <v>217</v>
      </c>
      <c r="H31" s="24">
        <v>0.377</v>
      </c>
      <c r="I31" s="24" t="s">
        <v>177</v>
      </c>
      <c r="J31" s="24">
        <f t="shared" ca="1" si="0"/>
        <v>67.86</v>
      </c>
      <c r="K31" s="24"/>
      <c r="L31" s="32">
        <f t="shared" ca="1" si="1"/>
        <v>180</v>
      </c>
      <c r="M31" s="34"/>
    </row>
    <row r="32" spans="1:13" ht="13.15" customHeight="1">
      <c r="A32" s="22" t="s">
        <v>253</v>
      </c>
      <c r="B32" s="23">
        <v>1</v>
      </c>
      <c r="C32" s="24"/>
      <c r="D32" s="23">
        <v>525</v>
      </c>
      <c r="E32" s="23"/>
      <c r="F32" s="23">
        <f>D32</f>
        <v>525</v>
      </c>
      <c r="G32" s="24" t="s">
        <v>218</v>
      </c>
      <c r="H32" s="24">
        <v>2E-3</v>
      </c>
      <c r="I32" s="24" t="s">
        <v>155</v>
      </c>
      <c r="J32" s="24">
        <f t="shared" ca="1" si="0"/>
        <v>0.36</v>
      </c>
      <c r="K32" s="24"/>
      <c r="L32" s="32">
        <f t="shared" ca="1" si="1"/>
        <v>180</v>
      </c>
      <c r="M32" s="34"/>
    </row>
    <row r="33" spans="1:13" ht="13.15" customHeight="1">
      <c r="A33" s="24" t="s">
        <v>254</v>
      </c>
      <c r="B33" s="24">
        <v>0.25</v>
      </c>
      <c r="C33" s="24" t="s">
        <v>155</v>
      </c>
      <c r="D33" s="24">
        <f ca="1">IF(B33,B33*F33,"")</f>
        <v>131.25</v>
      </c>
      <c r="E33" s="24"/>
      <c r="F33" s="23">
        <f ca="1">OFFSET(F33,-1,0)</f>
        <v>525</v>
      </c>
      <c r="G33" s="24" t="s">
        <v>219</v>
      </c>
      <c r="H33" s="24">
        <v>8.0000000000000004E-4</v>
      </c>
      <c r="I33" s="24" t="s">
        <v>215</v>
      </c>
      <c r="J33" s="24">
        <f t="shared" ca="1" si="0"/>
        <v>0.14400000000000002</v>
      </c>
      <c r="K33" s="24"/>
      <c r="L33" s="32">
        <f t="shared" ca="1" si="1"/>
        <v>180</v>
      </c>
      <c r="M33" s="34"/>
    </row>
    <row r="34" spans="1:13" ht="13.15" customHeight="1">
      <c r="A34" s="24" t="s">
        <v>255</v>
      </c>
      <c r="B34" s="24">
        <v>7.4999999999999997E-3</v>
      </c>
      <c r="C34" s="24" t="s">
        <v>155</v>
      </c>
      <c r="D34" s="24">
        <f ca="1">IF(B34,B34*F34,"")</f>
        <v>3.9375</v>
      </c>
      <c r="E34" s="24"/>
      <c r="F34" s="23">
        <f ca="1">OFFSET(F34,-1,0)</f>
        <v>525</v>
      </c>
      <c r="G34" s="24" t="s">
        <v>220</v>
      </c>
      <c r="H34" s="24">
        <v>0.14399999999999999</v>
      </c>
      <c r="I34" s="24" t="s">
        <v>177</v>
      </c>
      <c r="J34" s="24">
        <f t="shared" ca="1" si="0"/>
        <v>25.919999999999998</v>
      </c>
      <c r="K34" s="24"/>
      <c r="L34" s="32">
        <f t="shared" ca="1" si="1"/>
        <v>180</v>
      </c>
      <c r="M34" s="34"/>
    </row>
    <row r="35" spans="1:13" ht="13.15" customHeight="1">
      <c r="A35" s="22" t="s">
        <v>175</v>
      </c>
      <c r="B35" s="23">
        <v>1</v>
      </c>
      <c r="C35" s="24"/>
      <c r="D35" s="23">
        <v>6</v>
      </c>
      <c r="E35" s="23"/>
      <c r="F35" s="23">
        <f>D35</f>
        <v>6</v>
      </c>
      <c r="G35" s="24" t="s">
        <v>221</v>
      </c>
      <c r="H35" s="24">
        <v>8.4999999999999995E-4</v>
      </c>
      <c r="I35" s="24" t="s">
        <v>222</v>
      </c>
      <c r="J35" s="24">
        <f t="shared" ca="1" si="0"/>
        <v>0.153</v>
      </c>
      <c r="K35" s="24"/>
      <c r="L35" s="32">
        <f t="shared" ca="1" si="1"/>
        <v>180</v>
      </c>
      <c r="M35" s="34"/>
    </row>
    <row r="36" spans="1:13" ht="13.15" customHeight="1">
      <c r="A36" s="24" t="s">
        <v>176</v>
      </c>
      <c r="B36" s="24">
        <v>1</v>
      </c>
      <c r="C36" s="24" t="s">
        <v>177</v>
      </c>
      <c r="D36" s="24">
        <f ca="1">IF(B36,B36*F36,"")</f>
        <v>6</v>
      </c>
      <c r="E36" s="24"/>
      <c r="F36" s="23">
        <f ca="1">OFFSET(F36,-1,0)</f>
        <v>6</v>
      </c>
      <c r="G36" s="24" t="s">
        <v>223</v>
      </c>
      <c r="H36" s="24">
        <v>2.7499999999999998E-3</v>
      </c>
      <c r="I36" s="24" t="s">
        <v>222</v>
      </c>
      <c r="J36" s="24">
        <f t="shared" ca="1" si="0"/>
        <v>0.495</v>
      </c>
      <c r="K36" s="24"/>
      <c r="L36" s="32">
        <f t="shared" ca="1" si="1"/>
        <v>180</v>
      </c>
      <c r="M36" s="34"/>
    </row>
    <row r="37" spans="1:13" ht="13.15" customHeight="1">
      <c r="A37" s="22" t="s">
        <v>178</v>
      </c>
      <c r="B37" s="23">
        <v>1</v>
      </c>
      <c r="C37" s="24"/>
      <c r="D37" s="23">
        <v>180</v>
      </c>
      <c r="E37" s="23"/>
      <c r="F37" s="23">
        <f>D37</f>
        <v>180</v>
      </c>
      <c r="G37" s="24" t="s">
        <v>224</v>
      </c>
      <c r="H37" s="24">
        <v>5.6599999999999998E-2</v>
      </c>
      <c r="I37" s="24" t="s">
        <v>177</v>
      </c>
      <c r="J37" s="24">
        <f t="shared" ca="1" si="0"/>
        <v>10.187999999999999</v>
      </c>
      <c r="K37" s="24"/>
      <c r="L37" s="32">
        <f t="shared" ca="1" si="1"/>
        <v>180</v>
      </c>
      <c r="M37" s="34"/>
    </row>
    <row r="38" spans="1:13" ht="13.15" customHeight="1">
      <c r="A38" s="24" t="s">
        <v>179</v>
      </c>
      <c r="B38" s="24">
        <v>1</v>
      </c>
      <c r="C38" s="24" t="s">
        <v>177</v>
      </c>
      <c r="D38" s="24">
        <f ca="1">IF(B38,B38*F38,"")</f>
        <v>180</v>
      </c>
      <c r="E38" s="24"/>
      <c r="F38" s="23">
        <f ca="1">OFFSET(F38,-1,0)</f>
        <v>180</v>
      </c>
      <c r="G38" s="24" t="s">
        <v>225</v>
      </c>
      <c r="H38" s="24">
        <v>0.04</v>
      </c>
      <c r="I38" s="24" t="s">
        <v>177</v>
      </c>
      <c r="J38" s="24">
        <f t="shared" ca="1" si="0"/>
        <v>7.2</v>
      </c>
      <c r="K38" s="24"/>
      <c r="L38" s="32">
        <f t="shared" ca="1" si="1"/>
        <v>180</v>
      </c>
      <c r="M38" s="34"/>
    </row>
    <row r="39" spans="1:13" ht="13.15" customHeight="1">
      <c r="A39" s="22" t="s">
        <v>107</v>
      </c>
      <c r="B39" s="23">
        <v>1</v>
      </c>
      <c r="C39" s="24"/>
      <c r="D39" s="23">
        <v>639</v>
      </c>
      <c r="E39" s="23"/>
      <c r="F39" s="23">
        <f>D39</f>
        <v>639</v>
      </c>
      <c r="G39" s="24" t="s">
        <v>226</v>
      </c>
      <c r="H39" s="24">
        <v>0.16800000000000001</v>
      </c>
      <c r="I39" s="24" t="s">
        <v>177</v>
      </c>
      <c r="J39" s="24">
        <f t="shared" ca="1" si="0"/>
        <v>30.240000000000002</v>
      </c>
      <c r="K39" s="24"/>
      <c r="L39" s="32">
        <f t="shared" ca="1" si="1"/>
        <v>180</v>
      </c>
      <c r="M39" s="34"/>
    </row>
    <row r="40" spans="1:13" ht="13.15" customHeight="1">
      <c r="A40" s="24" t="s">
        <v>180</v>
      </c>
      <c r="B40" s="24">
        <v>1</v>
      </c>
      <c r="C40" s="24" t="s">
        <v>177</v>
      </c>
      <c r="D40" s="24">
        <f ca="1">IF(B40,B40*F40,"")</f>
        <v>639</v>
      </c>
      <c r="E40" s="24"/>
      <c r="F40" s="23">
        <f ca="1">OFFSET(F40,-1,0)</f>
        <v>639</v>
      </c>
      <c r="G40" s="24" t="s">
        <v>227</v>
      </c>
      <c r="H40" s="24">
        <v>1.5</v>
      </c>
      <c r="I40" s="24" t="s">
        <v>177</v>
      </c>
      <c r="J40" s="24">
        <f t="shared" ca="1" si="0"/>
        <v>270</v>
      </c>
      <c r="K40" s="24"/>
      <c r="L40" s="32">
        <f t="shared" ca="1" si="1"/>
        <v>180</v>
      </c>
      <c r="M40" s="34"/>
    </row>
    <row r="41" spans="1:13" ht="13.15" customHeight="1">
      <c r="A41" s="22" t="s">
        <v>256</v>
      </c>
      <c r="B41" s="23">
        <v>1</v>
      </c>
      <c r="C41" s="24"/>
      <c r="D41" s="23">
        <v>200</v>
      </c>
      <c r="E41" s="23"/>
      <c r="F41" s="23">
        <f>D41</f>
        <v>200</v>
      </c>
      <c r="G41" s="24" t="s">
        <v>228</v>
      </c>
      <c r="H41" s="24">
        <v>3.2000000000000003E-4</v>
      </c>
      <c r="I41" s="24" t="s">
        <v>229</v>
      </c>
      <c r="J41" s="24">
        <f t="shared" ca="1" si="0"/>
        <v>5.7600000000000005E-2</v>
      </c>
      <c r="K41" s="24"/>
      <c r="L41" s="32">
        <f t="shared" ca="1" si="1"/>
        <v>180</v>
      </c>
    </row>
    <row r="42" spans="1:13" ht="13.15" customHeight="1">
      <c r="A42" s="24" t="s">
        <v>257</v>
      </c>
      <c r="B42" s="24">
        <v>1</v>
      </c>
      <c r="C42" s="24" t="s">
        <v>177</v>
      </c>
      <c r="D42" s="24">
        <f ca="1">IF(B42,B42*F42,"")</f>
        <v>200</v>
      </c>
      <c r="E42" s="24"/>
      <c r="F42" s="23">
        <f ca="1">OFFSET(F42,-1,0)</f>
        <v>200</v>
      </c>
      <c r="G42" s="24" t="s">
        <v>230</v>
      </c>
      <c r="H42" s="24">
        <v>7.0000000000000001E-3</v>
      </c>
      <c r="I42" s="24" t="s">
        <v>155</v>
      </c>
      <c r="J42" s="24">
        <f t="shared" ca="1" si="0"/>
        <v>1.26</v>
      </c>
      <c r="K42" s="24"/>
      <c r="L42" s="32">
        <f t="shared" ca="1" si="1"/>
        <v>180</v>
      </c>
    </row>
    <row r="43" spans="1:13" ht="13.15" customHeight="1">
      <c r="A43" s="22" t="s">
        <v>258</v>
      </c>
      <c r="B43" s="23">
        <v>1</v>
      </c>
      <c r="C43" s="24"/>
      <c r="D43" s="23">
        <v>550</v>
      </c>
      <c r="E43" s="23"/>
      <c r="F43" s="23">
        <f>D43</f>
        <v>550</v>
      </c>
      <c r="G43" s="24" t="s">
        <v>180</v>
      </c>
      <c r="H43" s="24">
        <v>0.4</v>
      </c>
      <c r="I43" s="24" t="s">
        <v>177</v>
      </c>
      <c r="J43" s="24">
        <f t="shared" ca="1" si="0"/>
        <v>72</v>
      </c>
      <c r="K43" s="24"/>
      <c r="L43" s="32">
        <f t="shared" ca="1" si="1"/>
        <v>180</v>
      </c>
    </row>
    <row r="44" spans="1:13" ht="13.15" customHeight="1">
      <c r="A44" s="24" t="s">
        <v>259</v>
      </c>
      <c r="B44" s="24">
        <v>1</v>
      </c>
      <c r="C44" s="24" t="s">
        <v>177</v>
      </c>
      <c r="D44" s="24">
        <f ca="1">IF(B44,B44*F44,"")</f>
        <v>550</v>
      </c>
      <c r="E44" s="24"/>
      <c r="F44" s="23">
        <f ca="1">OFFSET(F44,-1,0)</f>
        <v>550</v>
      </c>
      <c r="G44" s="24" t="s">
        <v>176</v>
      </c>
      <c r="H44" s="24">
        <v>1.6E-2</v>
      </c>
      <c r="I44" s="24" t="s">
        <v>177</v>
      </c>
      <c r="J44" s="24">
        <f t="shared" ca="1" si="0"/>
        <v>2.88</v>
      </c>
      <c r="K44" s="24"/>
      <c r="L44" s="32">
        <f t="shared" ca="1" si="1"/>
        <v>180</v>
      </c>
    </row>
    <row r="45" spans="1:13" ht="13.15" customHeight="1">
      <c r="A45" s="22" t="s">
        <v>260</v>
      </c>
      <c r="B45" s="23">
        <v>1</v>
      </c>
      <c r="C45" s="24"/>
      <c r="D45" s="23">
        <v>400</v>
      </c>
      <c r="E45" s="23"/>
      <c r="F45" s="23">
        <f>D45</f>
        <v>400</v>
      </c>
      <c r="G45" s="24" t="s">
        <v>231</v>
      </c>
      <c r="H45" s="24">
        <v>0.1</v>
      </c>
      <c r="I45" s="24" t="s">
        <v>153</v>
      </c>
      <c r="J45" s="24">
        <f t="shared" ca="1" si="0"/>
        <v>18</v>
      </c>
      <c r="K45" s="24"/>
      <c r="L45" s="32">
        <f t="shared" ca="1" si="1"/>
        <v>180</v>
      </c>
    </row>
    <row r="46" spans="1:13" ht="13.15" customHeight="1">
      <c r="A46" s="24" t="s">
        <v>261</v>
      </c>
      <c r="B46" s="24">
        <v>2.8235294117647056E-2</v>
      </c>
      <c r="C46" s="24" t="s">
        <v>191</v>
      </c>
      <c r="D46" s="24">
        <f ca="1">IF(B46,B46*F46,"")</f>
        <v>11.294117647058822</v>
      </c>
      <c r="E46" s="24"/>
      <c r="F46" s="23">
        <f ca="1">OFFSET(F46,-1,0)</f>
        <v>400</v>
      </c>
      <c r="G46" s="24" t="s">
        <v>232</v>
      </c>
      <c r="H46" s="24">
        <v>0.08</v>
      </c>
      <c r="I46" s="24" t="s">
        <v>177</v>
      </c>
      <c r="J46" s="24">
        <f t="shared" ca="1" si="0"/>
        <v>14.4</v>
      </c>
      <c r="K46" s="24"/>
      <c r="L46" s="32">
        <f t="shared" ca="1" si="1"/>
        <v>180</v>
      </c>
    </row>
    <row r="47" spans="1:13" ht="13.15" customHeight="1">
      <c r="A47" s="22" t="s">
        <v>103</v>
      </c>
      <c r="B47" s="23">
        <v>1</v>
      </c>
      <c r="C47" s="24"/>
      <c r="D47" s="23">
        <v>1025</v>
      </c>
      <c r="E47" s="23"/>
      <c r="F47" s="23">
        <f>D47</f>
        <v>1025</v>
      </c>
      <c r="G47" s="24" t="s">
        <v>233</v>
      </c>
      <c r="H47" s="24">
        <v>1.7999999999999998E-4</v>
      </c>
      <c r="I47" s="24" t="s">
        <v>229</v>
      </c>
      <c r="J47" s="24">
        <f t="shared" ca="1" si="0"/>
        <v>3.2399999999999998E-2</v>
      </c>
      <c r="K47" s="24"/>
      <c r="L47" s="32">
        <f t="shared" ca="1" si="1"/>
        <v>180</v>
      </c>
    </row>
    <row r="48" spans="1:13" ht="13.15" customHeight="1">
      <c r="A48" s="24" t="s">
        <v>262</v>
      </c>
      <c r="B48" s="24">
        <v>0.11</v>
      </c>
      <c r="C48" s="24" t="s">
        <v>186</v>
      </c>
      <c r="D48" s="24">
        <f ca="1">IF(B48,B48*F48,"")</f>
        <v>112.75</v>
      </c>
      <c r="E48" s="24"/>
      <c r="F48" s="23">
        <f ca="1">OFFSET(F48,-1,0)</f>
        <v>1025</v>
      </c>
      <c r="G48" s="24" t="s">
        <v>234</v>
      </c>
      <c r="H48" s="24">
        <v>2.5000000000000001E-3</v>
      </c>
      <c r="I48" s="24" t="s">
        <v>155</v>
      </c>
      <c r="J48" s="24">
        <f t="shared" ca="1" si="0"/>
        <v>0.45</v>
      </c>
      <c r="K48" s="24"/>
      <c r="L48" s="32">
        <f t="shared" ca="1" si="1"/>
        <v>180</v>
      </c>
    </row>
    <row r="49" spans="1:12" ht="13.1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33"/>
    </row>
    <row r="50" spans="1:12" ht="15.6" customHeight="1">
      <c r="A50" s="28"/>
      <c r="B50" s="28"/>
      <c r="C50" s="28"/>
      <c r="D50" s="28"/>
      <c r="E50" s="28"/>
      <c r="F50" s="28"/>
      <c r="G50" s="27" t="s">
        <v>83</v>
      </c>
      <c r="H50" s="133" t="s">
        <v>47</v>
      </c>
      <c r="I50" s="133"/>
      <c r="J50" s="135">
        <v>70</v>
      </c>
      <c r="K50" s="133"/>
      <c r="L50" s="33"/>
    </row>
    <row r="51" spans="1:12" ht="13.9" customHeight="1">
      <c r="A51" s="28"/>
      <c r="B51" s="28"/>
      <c r="C51" s="28"/>
      <c r="D51" s="28"/>
      <c r="E51" s="28"/>
      <c r="F51" s="28"/>
      <c r="G51" s="26" t="s">
        <v>49</v>
      </c>
      <c r="H51" s="134" t="s">
        <v>50</v>
      </c>
      <c r="I51" s="134"/>
      <c r="J51" s="26" t="s">
        <v>51</v>
      </c>
      <c r="K51" s="26" t="s">
        <v>52</v>
      </c>
      <c r="L51" s="33"/>
    </row>
    <row r="52" spans="1:12" ht="13.15" customHeight="1">
      <c r="A52" s="28"/>
      <c r="B52" s="28"/>
      <c r="C52" s="28"/>
      <c r="D52" s="28"/>
      <c r="E52" s="28"/>
      <c r="F52" s="28"/>
      <c r="G52" s="22"/>
      <c r="H52" s="23"/>
      <c r="I52" s="24"/>
      <c r="J52" s="23"/>
      <c r="K52" s="28"/>
      <c r="L52" s="32">
        <f>J52</f>
        <v>0</v>
      </c>
    </row>
    <row r="53" spans="1:12" ht="13.15" customHeight="1">
      <c r="A53" s="28"/>
      <c r="B53" s="28"/>
      <c r="C53" s="28"/>
      <c r="D53" s="28"/>
      <c r="E53" s="28"/>
      <c r="F53" s="28"/>
      <c r="G53" s="24"/>
      <c r="H53" s="24"/>
      <c r="I53" s="24"/>
      <c r="J53" s="24" t="str">
        <f>IF(H53,H53*L53,"")</f>
        <v/>
      </c>
      <c r="K53" s="24"/>
      <c r="L53" s="32">
        <f ca="1">OFFSET(L53,-1,0)</f>
        <v>0</v>
      </c>
    </row>
    <row r="54" spans="1:12" ht="13.15" customHeight="1">
      <c r="A54" s="28"/>
      <c r="B54" s="28"/>
      <c r="C54" s="28"/>
      <c r="D54" s="28"/>
      <c r="E54" s="28"/>
      <c r="F54" s="28"/>
    </row>
    <row r="55" spans="1:12" ht="15.6" customHeight="1">
      <c r="A55" s="28"/>
      <c r="B55" s="28"/>
      <c r="C55" s="28"/>
      <c r="D55" s="28"/>
      <c r="E55" s="28"/>
      <c r="F55" s="28"/>
    </row>
    <row r="56" spans="1:12" ht="13.9" customHeight="1">
      <c r="A56" s="28"/>
      <c r="B56" s="28"/>
      <c r="C56" s="28"/>
      <c r="D56" s="28"/>
      <c r="E56" s="28"/>
      <c r="F56" s="28"/>
    </row>
    <row r="57" spans="1:12">
      <c r="A57" s="28"/>
      <c r="B57" s="28"/>
      <c r="C57" s="28"/>
      <c r="D57" s="28"/>
      <c r="E57" s="28"/>
      <c r="F57" s="28"/>
    </row>
    <row r="58" spans="1:12">
      <c r="A58" s="28"/>
      <c r="B58" s="28"/>
      <c r="C58" s="28"/>
      <c r="D58" s="28"/>
      <c r="E58" s="28"/>
      <c r="F58" s="28"/>
    </row>
  </sheetData>
  <mergeCells count="13">
    <mergeCell ref="H26:I26"/>
    <mergeCell ref="H27:I27"/>
    <mergeCell ref="H50:I50"/>
    <mergeCell ref="H51:I51"/>
    <mergeCell ref="J26:K26"/>
    <mergeCell ref="J50:K50"/>
    <mergeCell ref="B2:L2"/>
    <mergeCell ref="B3:C3"/>
    <mergeCell ref="B4:C4"/>
    <mergeCell ref="D3:E3"/>
    <mergeCell ref="H3:I3"/>
    <mergeCell ref="H4:I4"/>
    <mergeCell ref="J3:K3"/>
  </mergeCells>
  <pageMargins left="0" right="0" top="0" bottom="0" header="0" footer="0"/>
  <pageSetup paperSize="9" scale="9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9"/>
  <sheetViews>
    <sheetView topLeftCell="B1" zoomScaleNormal="100" workbookViewId="0">
      <selection activeCell="A6" sqref="A6"/>
    </sheetView>
  </sheetViews>
  <sheetFormatPr baseColWidth="10" defaultColWidth="11.42578125" defaultRowHeight="12.75"/>
  <cols>
    <col min="1" max="1" width="33.28515625" customWidth="1"/>
    <col min="2" max="2" width="7.140625" customWidth="1"/>
    <col min="3" max="3" width="5.7109375" customWidth="1"/>
    <col min="4" max="4" width="5.42578125" customWidth="1"/>
    <col min="5" max="5" width="5" customWidth="1"/>
    <col min="6" max="6" width="5.42578125" hidden="1" customWidth="1"/>
    <col min="7" max="7" width="33.28515625" customWidth="1"/>
    <col min="8" max="8" width="7.140625" customWidth="1"/>
    <col min="9" max="9" width="5.42578125" customWidth="1"/>
    <col min="10" max="11" width="5.42578125" customWidth="1" collapsed="1"/>
    <col min="12" max="12" width="25.7109375" hidden="1" customWidth="1"/>
  </cols>
  <sheetData>
    <row r="1" spans="1:13" ht="13.15" customHeight="1"/>
    <row r="2" spans="1:13" ht="15.6" customHeight="1">
      <c r="A2" s="29" t="s">
        <v>45</v>
      </c>
      <c r="B2" s="131">
        <v>46092.041666666664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3" ht="15.6" customHeight="1">
      <c r="A3" s="27" t="s">
        <v>46</v>
      </c>
      <c r="B3" s="133" t="s">
        <v>47</v>
      </c>
      <c r="C3" s="133"/>
      <c r="D3" s="135">
        <v>740</v>
      </c>
      <c r="E3" s="133"/>
      <c r="F3" s="25"/>
      <c r="G3" s="27" t="s">
        <v>48</v>
      </c>
      <c r="H3" s="133" t="s">
        <v>47</v>
      </c>
      <c r="I3" s="133"/>
      <c r="J3" s="135">
        <v>225</v>
      </c>
      <c r="K3" s="133"/>
      <c r="L3" s="30"/>
    </row>
    <row r="4" spans="1:13" ht="13.9" customHeight="1">
      <c r="A4" s="26" t="s">
        <v>49</v>
      </c>
      <c r="B4" s="134" t="s">
        <v>50</v>
      </c>
      <c r="C4" s="134"/>
      <c r="D4" s="26" t="s">
        <v>51</v>
      </c>
      <c r="E4" s="26" t="s">
        <v>52</v>
      </c>
      <c r="F4" s="26"/>
      <c r="G4" s="26" t="s">
        <v>49</v>
      </c>
      <c r="H4" s="134" t="s">
        <v>50</v>
      </c>
      <c r="I4" s="134"/>
      <c r="J4" s="26" t="s">
        <v>51</v>
      </c>
      <c r="K4" s="26" t="s">
        <v>52</v>
      </c>
      <c r="L4" s="31"/>
    </row>
    <row r="5" spans="1:13" ht="15" customHeight="1">
      <c r="A5" s="22" t="s">
        <v>148</v>
      </c>
      <c r="B5" s="23">
        <v>1</v>
      </c>
      <c r="C5" s="24"/>
      <c r="D5" s="23">
        <v>100</v>
      </c>
      <c r="E5" s="24"/>
      <c r="F5" s="23">
        <f>D5</f>
        <v>100</v>
      </c>
      <c r="G5" s="22" t="s">
        <v>303</v>
      </c>
      <c r="H5" s="23">
        <v>1</v>
      </c>
      <c r="I5" s="24"/>
      <c r="J5" s="23">
        <v>120</v>
      </c>
      <c r="K5" s="28"/>
      <c r="L5" s="32">
        <f>J5</f>
        <v>120</v>
      </c>
    </row>
    <row r="6" spans="1:13" ht="15" customHeight="1">
      <c r="A6" s="24" t="s">
        <v>149</v>
      </c>
      <c r="B6" s="24">
        <v>0.1</v>
      </c>
      <c r="C6" s="24" t="s">
        <v>150</v>
      </c>
      <c r="D6" s="24">
        <f ca="1">IF(B6,B6*F6,"")</f>
        <v>10</v>
      </c>
      <c r="E6" s="24"/>
      <c r="F6" s="23">
        <f ca="1">OFFSET(F6,-1,0)</f>
        <v>100</v>
      </c>
      <c r="G6" s="24" t="s">
        <v>158</v>
      </c>
      <c r="H6" s="24">
        <v>0.12</v>
      </c>
      <c r="I6" s="24" t="s">
        <v>155</v>
      </c>
      <c r="J6" s="24">
        <f ca="1">IF(H6,H6*L6,"")</f>
        <v>14.399999999999999</v>
      </c>
      <c r="K6" s="24"/>
      <c r="L6" s="32">
        <f ca="1">OFFSET(L6,-1,0)</f>
        <v>120</v>
      </c>
    </row>
    <row r="7" spans="1:13" ht="15" customHeight="1">
      <c r="A7" s="22" t="s">
        <v>274</v>
      </c>
      <c r="B7" s="23">
        <v>1</v>
      </c>
      <c r="C7" s="24"/>
      <c r="D7" s="23">
        <v>250</v>
      </c>
      <c r="E7" s="24"/>
      <c r="F7" s="23">
        <f>D7</f>
        <v>250</v>
      </c>
      <c r="G7" s="24" t="s">
        <v>193</v>
      </c>
      <c r="H7" s="24">
        <v>5.0000000000000001E-4</v>
      </c>
      <c r="I7" s="24" t="s">
        <v>153</v>
      </c>
      <c r="J7" s="24">
        <f ca="1">IF(H7,H7*L7,"")</f>
        <v>0.06</v>
      </c>
      <c r="K7" s="24"/>
      <c r="L7" s="32">
        <f ca="1">OFFSET(L7,-1,0)</f>
        <v>120</v>
      </c>
      <c r="M7" s="34"/>
    </row>
    <row r="8" spans="1:13" ht="15" customHeight="1">
      <c r="A8" s="24" t="s">
        <v>275</v>
      </c>
      <c r="B8" s="24">
        <v>2.5000000000000001E-2</v>
      </c>
      <c r="C8" s="24" t="s">
        <v>155</v>
      </c>
      <c r="D8" s="24">
        <f ca="1">IF(B8,B8*F8,"")</f>
        <v>6.25</v>
      </c>
      <c r="E8" s="24"/>
      <c r="F8" s="23">
        <f ca="1">OFFSET(F8,-1,0)</f>
        <v>250</v>
      </c>
      <c r="G8" s="24" t="s">
        <v>194</v>
      </c>
      <c r="H8" s="24">
        <v>2E-3</v>
      </c>
      <c r="I8" s="24" t="s">
        <v>155</v>
      </c>
      <c r="J8" s="24">
        <f ca="1">IF(H8,H8*L8,"")</f>
        <v>0.24</v>
      </c>
      <c r="K8" s="24"/>
      <c r="L8" s="32">
        <f ca="1">OFFSET(L8,-1,0)</f>
        <v>120</v>
      </c>
      <c r="M8" s="34"/>
    </row>
    <row r="9" spans="1:13" ht="15" customHeight="1">
      <c r="A9" s="24" t="s">
        <v>276</v>
      </c>
      <c r="B9" s="24">
        <v>0.02</v>
      </c>
      <c r="C9" s="24" t="s">
        <v>155</v>
      </c>
      <c r="D9" s="24">
        <f ca="1">IF(B9,B9*F9,"")</f>
        <v>5</v>
      </c>
      <c r="E9" s="24"/>
      <c r="F9" s="23">
        <f ca="1">OFFSET(F9,-1,0)</f>
        <v>250</v>
      </c>
      <c r="G9" s="24" t="s">
        <v>195</v>
      </c>
      <c r="H9" s="24">
        <v>7.4999999999999997E-3</v>
      </c>
      <c r="I9" s="24" t="s">
        <v>153</v>
      </c>
      <c r="J9" s="24">
        <f ca="1">IF(H9,H9*L9,"")</f>
        <v>0.89999999999999991</v>
      </c>
      <c r="K9" s="24"/>
      <c r="L9" s="32">
        <f ca="1">OFFSET(L9,-1,0)</f>
        <v>120</v>
      </c>
      <c r="M9" s="34"/>
    </row>
    <row r="10" spans="1:13" ht="15" customHeight="1">
      <c r="A10" s="24" t="s">
        <v>277</v>
      </c>
      <c r="B10" s="24">
        <v>0.02</v>
      </c>
      <c r="C10" s="24" t="s">
        <v>155</v>
      </c>
      <c r="D10" s="24">
        <f ca="1">IF(B10,B10*F10,"")</f>
        <v>5</v>
      </c>
      <c r="E10" s="24"/>
      <c r="F10" s="23">
        <f ca="1">OFFSET(F10,-1,0)</f>
        <v>250</v>
      </c>
      <c r="G10" s="22" t="s">
        <v>304</v>
      </c>
      <c r="H10" s="23">
        <v>1</v>
      </c>
      <c r="I10" s="24"/>
      <c r="J10" s="23">
        <v>80</v>
      </c>
      <c r="K10" s="28"/>
      <c r="L10" s="32">
        <f>J10</f>
        <v>80</v>
      </c>
      <c r="M10" s="34"/>
    </row>
    <row r="11" spans="1:13" ht="15" customHeight="1">
      <c r="A11" s="24" t="s">
        <v>158</v>
      </c>
      <c r="B11" s="24">
        <v>0.02</v>
      </c>
      <c r="C11" s="24" t="s">
        <v>155</v>
      </c>
      <c r="D11" s="24">
        <f ca="1">IF(B11,B11*F11,"")</f>
        <v>5</v>
      </c>
      <c r="E11" s="24"/>
      <c r="F11" s="23">
        <f ca="1">OFFSET(F11,-1,0)</f>
        <v>250</v>
      </c>
      <c r="G11" s="24" t="s">
        <v>305</v>
      </c>
      <c r="H11" s="24">
        <v>0.1</v>
      </c>
      <c r="I11" s="24" t="s">
        <v>150</v>
      </c>
      <c r="J11" s="24">
        <f ca="1">IF(H11,H11*L11,"")</f>
        <v>8</v>
      </c>
      <c r="K11" s="24"/>
      <c r="L11" s="32">
        <f ca="1">OFFSET(L11,-1,0)</f>
        <v>80</v>
      </c>
      <c r="M11" s="34"/>
    </row>
    <row r="12" spans="1:13" ht="15" customHeight="1">
      <c r="A12" s="24" t="s">
        <v>278</v>
      </c>
      <c r="B12" s="24">
        <v>1.4999999999999999E-2</v>
      </c>
      <c r="C12" s="24" t="s">
        <v>155</v>
      </c>
      <c r="D12" s="24">
        <f ca="1">IF(B12,B12*F12,"")</f>
        <v>3.75</v>
      </c>
      <c r="E12" s="24"/>
      <c r="F12" s="23">
        <f ca="1">OFFSET(F12,-1,0)</f>
        <v>250</v>
      </c>
      <c r="G12" s="22" t="s">
        <v>116</v>
      </c>
      <c r="H12" s="23">
        <v>1</v>
      </c>
      <c r="I12" s="24"/>
      <c r="J12" s="23">
        <v>225</v>
      </c>
      <c r="K12" s="28"/>
      <c r="L12" s="32">
        <f>J12</f>
        <v>225</v>
      </c>
      <c r="M12" s="34"/>
    </row>
    <row r="13" spans="1:13" ht="15" customHeight="1">
      <c r="A13" s="22" t="s">
        <v>279</v>
      </c>
      <c r="B13" s="23">
        <v>1</v>
      </c>
      <c r="C13" s="24"/>
      <c r="D13" s="23">
        <v>80</v>
      </c>
      <c r="E13" s="24"/>
      <c r="F13" s="23">
        <f>D13</f>
        <v>80</v>
      </c>
      <c r="G13" s="24" t="s">
        <v>198</v>
      </c>
      <c r="H13" s="24">
        <v>5.4999999999999997E-3</v>
      </c>
      <c r="I13" s="24" t="s">
        <v>155</v>
      </c>
      <c r="J13" s="24">
        <f t="shared" ref="J13:J26" ca="1" si="0">IF(H13,H13*L13,"")</f>
        <v>1.2374999999999998</v>
      </c>
      <c r="K13" s="24"/>
      <c r="L13" s="32">
        <f t="shared" ref="L13:L26" ca="1" si="1">OFFSET(L13,-1,0)</f>
        <v>225</v>
      </c>
      <c r="M13" s="34"/>
    </row>
    <row r="14" spans="1:13" ht="15" customHeight="1">
      <c r="A14" s="24" t="s">
        <v>280</v>
      </c>
      <c r="B14" s="24">
        <v>2.5000000000000001E-3</v>
      </c>
      <c r="C14" s="24" t="s">
        <v>191</v>
      </c>
      <c r="D14" s="24">
        <f t="shared" ref="D14:D22" ca="1" si="2">IF(B14,B14*F14,"")</f>
        <v>0.2</v>
      </c>
      <c r="E14" s="24"/>
      <c r="F14" s="23">
        <f t="shared" ref="F14:F22" ca="1" si="3">OFFSET(F14,-1,0)</f>
        <v>80</v>
      </c>
      <c r="G14" s="24" t="s">
        <v>306</v>
      </c>
      <c r="H14" s="24">
        <v>8.3000000000000001E-3</v>
      </c>
      <c r="I14" s="24" t="s">
        <v>155</v>
      </c>
      <c r="J14" s="24">
        <f t="shared" ca="1" si="0"/>
        <v>1.8674999999999999</v>
      </c>
      <c r="K14" s="24"/>
      <c r="L14" s="32">
        <f t="shared" ca="1" si="1"/>
        <v>225</v>
      </c>
      <c r="M14" s="34"/>
    </row>
    <row r="15" spans="1:13" ht="15" customHeight="1">
      <c r="A15" s="24" t="s">
        <v>264</v>
      </c>
      <c r="B15" s="24">
        <v>0.05</v>
      </c>
      <c r="C15" s="24" t="s">
        <v>177</v>
      </c>
      <c r="D15" s="24">
        <f t="shared" ca="1" si="2"/>
        <v>4</v>
      </c>
      <c r="E15" s="24"/>
      <c r="F15" s="23">
        <f t="shared" ca="1" si="3"/>
        <v>80</v>
      </c>
      <c r="G15" s="24" t="s">
        <v>307</v>
      </c>
      <c r="H15" s="24">
        <v>8.3000000000000001E-3</v>
      </c>
      <c r="I15" s="24" t="s">
        <v>155</v>
      </c>
      <c r="J15" s="24">
        <f t="shared" ca="1" si="0"/>
        <v>1.8674999999999999</v>
      </c>
      <c r="K15" s="24"/>
      <c r="L15" s="32">
        <f t="shared" ca="1" si="1"/>
        <v>225</v>
      </c>
      <c r="M15" s="34"/>
    </row>
    <row r="16" spans="1:13" ht="15" customHeight="1">
      <c r="A16" s="24" t="s">
        <v>281</v>
      </c>
      <c r="B16" s="24">
        <v>5.0526315789473685E-3</v>
      </c>
      <c r="C16" s="24" t="s">
        <v>282</v>
      </c>
      <c r="D16" s="24">
        <f t="shared" ca="1" si="2"/>
        <v>0.40421052631578946</v>
      </c>
      <c r="E16" s="24"/>
      <c r="F16" s="23">
        <f t="shared" ca="1" si="3"/>
        <v>80</v>
      </c>
      <c r="G16" s="24" t="s">
        <v>308</v>
      </c>
      <c r="H16" s="24">
        <v>3.7209302325581397E-3</v>
      </c>
      <c r="I16" s="24" t="s">
        <v>309</v>
      </c>
      <c r="J16" s="24">
        <f t="shared" ca="1" si="0"/>
        <v>0.83720930232558144</v>
      </c>
      <c r="K16" s="24"/>
      <c r="L16" s="32">
        <f t="shared" ca="1" si="1"/>
        <v>225</v>
      </c>
      <c r="M16" s="34"/>
    </row>
    <row r="17" spans="1:13" ht="15" customHeight="1">
      <c r="A17" s="24" t="s">
        <v>283</v>
      </c>
      <c r="B17" s="24">
        <v>1.2999999999999999E-3</v>
      </c>
      <c r="C17" s="24" t="s">
        <v>155</v>
      </c>
      <c r="D17" s="24">
        <f t="shared" ca="1" si="2"/>
        <v>0.104</v>
      </c>
      <c r="E17" s="24"/>
      <c r="F17" s="23">
        <f t="shared" ca="1" si="3"/>
        <v>80</v>
      </c>
      <c r="G17" s="24" t="s">
        <v>310</v>
      </c>
      <c r="H17" s="24">
        <v>1.0013071895424837E-2</v>
      </c>
      <c r="I17" s="24" t="s">
        <v>191</v>
      </c>
      <c r="J17" s="24">
        <f t="shared" ca="1" si="0"/>
        <v>2.2529411764705882</v>
      </c>
      <c r="K17" s="24"/>
      <c r="L17" s="32">
        <f t="shared" ca="1" si="1"/>
        <v>225</v>
      </c>
      <c r="M17" s="34"/>
    </row>
    <row r="18" spans="1:13" ht="15" customHeight="1">
      <c r="A18" s="24" t="s">
        <v>206</v>
      </c>
      <c r="B18" s="24">
        <v>0.02</v>
      </c>
      <c r="C18" s="24" t="s">
        <v>153</v>
      </c>
      <c r="D18" s="24">
        <f t="shared" ca="1" si="2"/>
        <v>1.6</v>
      </c>
      <c r="E18" s="24"/>
      <c r="F18" s="23">
        <f t="shared" ca="1" si="3"/>
        <v>80</v>
      </c>
      <c r="G18" s="24" t="s">
        <v>311</v>
      </c>
      <c r="H18" s="24">
        <v>1.7045454545454544E-2</v>
      </c>
      <c r="I18" s="24" t="s">
        <v>282</v>
      </c>
      <c r="J18" s="24">
        <f t="shared" ca="1" si="0"/>
        <v>3.8352272727272725</v>
      </c>
      <c r="K18" s="24"/>
      <c r="L18" s="32">
        <f t="shared" ca="1" si="1"/>
        <v>225</v>
      </c>
      <c r="M18" s="34"/>
    </row>
    <row r="19" spans="1:13" ht="15" customHeight="1">
      <c r="A19" s="24" t="s">
        <v>193</v>
      </c>
      <c r="B19" s="24">
        <v>2E-3</v>
      </c>
      <c r="C19" s="24" t="s">
        <v>153</v>
      </c>
      <c r="D19" s="24">
        <f t="shared" ca="1" si="2"/>
        <v>0.16</v>
      </c>
      <c r="E19" s="24"/>
      <c r="F19" s="23">
        <f t="shared" ca="1" si="3"/>
        <v>80</v>
      </c>
      <c r="G19" s="24" t="s">
        <v>188</v>
      </c>
      <c r="H19" s="24">
        <v>1.7094017094017096E-2</v>
      </c>
      <c r="I19" s="24" t="s">
        <v>189</v>
      </c>
      <c r="J19" s="24">
        <f t="shared" ca="1" si="0"/>
        <v>3.8461538461538467</v>
      </c>
      <c r="K19" s="24"/>
      <c r="L19" s="32">
        <f t="shared" ca="1" si="1"/>
        <v>225</v>
      </c>
      <c r="M19" s="34"/>
    </row>
    <row r="20" spans="1:13" ht="15" customHeight="1">
      <c r="A20" s="24" t="s">
        <v>194</v>
      </c>
      <c r="B20" s="24">
        <v>5.0000000000000001E-3</v>
      </c>
      <c r="C20" s="24" t="s">
        <v>155</v>
      </c>
      <c r="D20" s="24">
        <f t="shared" ca="1" si="2"/>
        <v>0.4</v>
      </c>
      <c r="E20" s="24"/>
      <c r="F20" s="23">
        <f t="shared" ca="1" si="3"/>
        <v>80</v>
      </c>
      <c r="G20" s="24" t="s">
        <v>190</v>
      </c>
      <c r="H20" s="24">
        <v>1.9960079840319365E-2</v>
      </c>
      <c r="I20" s="24" t="s">
        <v>191</v>
      </c>
      <c r="J20" s="24">
        <f t="shared" ca="1" si="0"/>
        <v>4.4910179640718573</v>
      </c>
      <c r="K20" s="24"/>
      <c r="L20" s="32">
        <f t="shared" ca="1" si="1"/>
        <v>225</v>
      </c>
      <c r="M20" s="34"/>
    </row>
    <row r="21" spans="1:13" ht="15" customHeight="1">
      <c r="A21" s="24" t="s">
        <v>284</v>
      </c>
      <c r="B21" s="24">
        <v>5.0000000000000001E-3</v>
      </c>
      <c r="C21" s="24" t="s">
        <v>155</v>
      </c>
      <c r="D21" s="24">
        <f t="shared" ca="1" si="2"/>
        <v>0.4</v>
      </c>
      <c r="E21" s="24"/>
      <c r="F21" s="23">
        <f t="shared" ca="1" si="3"/>
        <v>80</v>
      </c>
      <c r="G21" s="24" t="s">
        <v>199</v>
      </c>
      <c r="H21" s="24">
        <v>5.4999999999999997E-3</v>
      </c>
      <c r="I21" s="24" t="s">
        <v>155</v>
      </c>
      <c r="J21" s="24">
        <f t="shared" ca="1" si="0"/>
        <v>1.2374999999999998</v>
      </c>
      <c r="K21" s="24"/>
      <c r="L21" s="32">
        <f t="shared" ca="1" si="1"/>
        <v>225</v>
      </c>
      <c r="M21" s="34"/>
    </row>
    <row r="22" spans="1:13" ht="15" customHeight="1">
      <c r="A22" s="24" t="s">
        <v>285</v>
      </c>
      <c r="B22" s="24">
        <v>0.1</v>
      </c>
      <c r="C22" s="24" t="s">
        <v>155</v>
      </c>
      <c r="D22" s="24">
        <f t="shared" ca="1" si="2"/>
        <v>8</v>
      </c>
      <c r="E22" s="24"/>
      <c r="F22" s="23">
        <f t="shared" ca="1" si="3"/>
        <v>80</v>
      </c>
      <c r="G22" s="24" t="s">
        <v>312</v>
      </c>
      <c r="H22" s="24">
        <v>0.09</v>
      </c>
      <c r="I22" s="24" t="s">
        <v>155</v>
      </c>
      <c r="J22" s="24">
        <f t="shared" ca="1" si="0"/>
        <v>20.25</v>
      </c>
      <c r="K22" s="24"/>
      <c r="L22" s="32">
        <f t="shared" ca="1" si="1"/>
        <v>225</v>
      </c>
      <c r="M22" s="34"/>
    </row>
    <row r="23" spans="1:13" ht="15" customHeight="1">
      <c r="A23" s="22" t="s">
        <v>286</v>
      </c>
      <c r="B23" s="23">
        <v>1</v>
      </c>
      <c r="C23" s="24"/>
      <c r="D23" s="23">
        <v>100</v>
      </c>
      <c r="E23" s="24"/>
      <c r="F23" s="23">
        <f>D23</f>
        <v>100</v>
      </c>
      <c r="G23" s="24" t="s">
        <v>313</v>
      </c>
      <c r="H23" s="24">
        <v>5.0000000000000001E-3</v>
      </c>
      <c r="I23" s="24" t="s">
        <v>155</v>
      </c>
      <c r="J23" s="24">
        <f t="shared" ca="1" si="0"/>
        <v>1.125</v>
      </c>
      <c r="K23" s="24"/>
      <c r="L23" s="32">
        <f t="shared" ca="1" si="1"/>
        <v>225</v>
      </c>
      <c r="M23" s="34"/>
    </row>
    <row r="24" spans="1:13" ht="15" customHeight="1">
      <c r="A24" s="24" t="s">
        <v>287</v>
      </c>
      <c r="B24" s="24">
        <v>0.09</v>
      </c>
      <c r="C24" s="24" t="s">
        <v>155</v>
      </c>
      <c r="D24" s="24">
        <f ca="1">IF(B24,B24*F24,"")</f>
        <v>9</v>
      </c>
      <c r="E24" s="24"/>
      <c r="F24" s="23">
        <f ca="1">OFFSET(F24,-1,0)</f>
        <v>100</v>
      </c>
      <c r="G24" s="24" t="s">
        <v>314</v>
      </c>
      <c r="H24" s="24">
        <v>3.0000000000000001E-3</v>
      </c>
      <c r="I24" s="24" t="s">
        <v>153</v>
      </c>
      <c r="J24" s="24">
        <f t="shared" ca="1" si="0"/>
        <v>0.67500000000000004</v>
      </c>
      <c r="K24" s="24"/>
      <c r="L24" s="32">
        <f t="shared" ca="1" si="1"/>
        <v>225</v>
      </c>
      <c r="M24" s="34"/>
    </row>
    <row r="25" spans="1:13" ht="15" customHeight="1">
      <c r="A25" s="24" t="s">
        <v>278</v>
      </c>
      <c r="B25" s="24">
        <v>1.4999999999999999E-2</v>
      </c>
      <c r="C25" s="24" t="s">
        <v>155</v>
      </c>
      <c r="D25" s="24">
        <f ca="1">IF(B25,B25*F25,"")</f>
        <v>1.5</v>
      </c>
      <c r="E25" s="24"/>
      <c r="F25" s="23">
        <f ca="1">OFFSET(F25,-1,0)</f>
        <v>100</v>
      </c>
      <c r="G25" s="24" t="s">
        <v>206</v>
      </c>
      <c r="H25" s="24">
        <v>8.0000000000000002E-3</v>
      </c>
      <c r="I25" s="24" t="s">
        <v>153</v>
      </c>
      <c r="J25" s="24">
        <f t="shared" ca="1" si="0"/>
        <v>1.8</v>
      </c>
      <c r="K25" s="24"/>
      <c r="L25" s="32">
        <f t="shared" ca="1" si="1"/>
        <v>225</v>
      </c>
      <c r="M25" s="34"/>
    </row>
    <row r="26" spans="1:13" ht="15" customHeight="1">
      <c r="A26" s="24" t="s">
        <v>152</v>
      </c>
      <c r="B26" s="24">
        <v>4.0000000000000001E-3</v>
      </c>
      <c r="C26" s="24" t="s">
        <v>153</v>
      </c>
      <c r="D26" s="24">
        <f ca="1">IF(B26,B26*F26,"")</f>
        <v>0.4</v>
      </c>
      <c r="E26" s="24"/>
      <c r="F26" s="23">
        <f ca="1">OFFSET(F26,-1,0)</f>
        <v>100</v>
      </c>
      <c r="G26" s="24" t="s">
        <v>252</v>
      </c>
      <c r="H26" s="24">
        <v>0.125</v>
      </c>
      <c r="I26" s="24" t="s">
        <v>153</v>
      </c>
      <c r="J26" s="24">
        <f t="shared" ca="1" si="0"/>
        <v>28.125</v>
      </c>
      <c r="K26" s="24"/>
      <c r="L26" s="32">
        <f t="shared" ca="1" si="1"/>
        <v>225</v>
      </c>
      <c r="M26" s="34"/>
    </row>
    <row r="27" spans="1:13" ht="15" customHeight="1">
      <c r="A27" s="24" t="s">
        <v>158</v>
      </c>
      <c r="B27" s="24">
        <v>0.02</v>
      </c>
      <c r="C27" s="24" t="s">
        <v>155</v>
      </c>
      <c r="D27" s="24">
        <f ca="1">IF(B27,B27*F27,"")</f>
        <v>2</v>
      </c>
      <c r="E27" s="24"/>
      <c r="F27" s="23">
        <f ca="1">OFFSET(F27,-1,0)</f>
        <v>100</v>
      </c>
      <c r="G27" s="22" t="s">
        <v>117</v>
      </c>
      <c r="H27" s="23">
        <v>1</v>
      </c>
      <c r="I27" s="24"/>
      <c r="J27" s="23">
        <v>225</v>
      </c>
      <c r="K27" s="28"/>
      <c r="L27" s="32">
        <f>J27</f>
        <v>225</v>
      </c>
      <c r="M27" s="34"/>
    </row>
    <row r="28" spans="1:13" ht="15" customHeight="1">
      <c r="A28" s="24" t="s">
        <v>284</v>
      </c>
      <c r="B28" s="24">
        <v>5.0000000000000001E-3</v>
      </c>
      <c r="C28" s="24" t="s">
        <v>155</v>
      </c>
      <c r="D28" s="24">
        <f ca="1">IF(B28,B28*F28,"")</f>
        <v>0.5</v>
      </c>
      <c r="E28" s="24"/>
      <c r="F28" s="23">
        <f ca="1">OFFSET(F28,-1,0)</f>
        <v>100</v>
      </c>
      <c r="G28" s="24" t="s">
        <v>315</v>
      </c>
      <c r="H28" s="24">
        <v>0.09</v>
      </c>
      <c r="I28" s="24" t="s">
        <v>155</v>
      </c>
      <c r="J28" s="24">
        <f ca="1">IF(H28,H28*L28,"")</f>
        <v>20.25</v>
      </c>
      <c r="K28" s="24"/>
      <c r="L28" s="32">
        <f ca="1">OFFSET(L28,-1,0)</f>
        <v>225</v>
      </c>
      <c r="M28" s="34"/>
    </row>
    <row r="29" spans="1:13" ht="15" customHeight="1">
      <c r="A29" s="22" t="s">
        <v>288</v>
      </c>
      <c r="B29" s="23">
        <v>1</v>
      </c>
      <c r="C29" s="24"/>
      <c r="D29" s="23">
        <v>400</v>
      </c>
      <c r="E29" s="24"/>
      <c r="F29" s="23">
        <f>D29</f>
        <v>400</v>
      </c>
      <c r="G29" s="24" t="s">
        <v>206</v>
      </c>
      <c r="H29" s="24">
        <v>0.01</v>
      </c>
      <c r="I29" s="24" t="s">
        <v>153</v>
      </c>
      <c r="J29" s="24">
        <f ca="1">IF(H29,H29*L29,"")</f>
        <v>2.25</v>
      </c>
      <c r="K29" s="24"/>
      <c r="L29" s="32">
        <f ca="1">OFFSET(L29,-1,0)</f>
        <v>225</v>
      </c>
      <c r="M29" s="34"/>
    </row>
    <row r="30" spans="1:13" ht="15" customHeight="1">
      <c r="A30" s="24" t="s">
        <v>289</v>
      </c>
      <c r="B30" s="24">
        <v>0.2</v>
      </c>
      <c r="C30" s="24" t="s">
        <v>155</v>
      </c>
      <c r="D30" s="24">
        <f ca="1">IF(B30,B30*F30,"")</f>
        <v>80</v>
      </c>
      <c r="E30" s="24"/>
      <c r="F30" s="23">
        <f ca="1">OFFSET(F30,-1,0)</f>
        <v>400</v>
      </c>
      <c r="G30" s="24" t="s">
        <v>198</v>
      </c>
      <c r="H30" s="24">
        <v>0.01</v>
      </c>
      <c r="I30" s="24" t="s">
        <v>155</v>
      </c>
      <c r="J30" s="24">
        <f ca="1">IF(H30,H30*L30,"")</f>
        <v>2.25</v>
      </c>
      <c r="K30" s="24"/>
      <c r="L30" s="32">
        <f ca="1">OFFSET(L30,-1,0)</f>
        <v>225</v>
      </c>
      <c r="M30" s="34"/>
    </row>
    <row r="31" spans="1:13" ht="15" customHeight="1">
      <c r="A31" s="22" t="s">
        <v>290</v>
      </c>
      <c r="B31" s="23">
        <v>1</v>
      </c>
      <c r="C31" s="24"/>
      <c r="D31" s="23">
        <v>340</v>
      </c>
      <c r="E31" s="24"/>
      <c r="F31" s="23">
        <f>D31</f>
        <v>340</v>
      </c>
      <c r="G31" s="24" t="s">
        <v>209</v>
      </c>
      <c r="H31" s="24">
        <v>1.8E-3</v>
      </c>
      <c r="I31" s="24" t="s">
        <v>155</v>
      </c>
      <c r="J31" s="24">
        <f ca="1">IF(H31,H31*L31,"")</f>
        <v>0.40499999999999997</v>
      </c>
      <c r="K31" s="24"/>
      <c r="L31" s="32">
        <f ca="1">OFFSET(L31,-1,0)</f>
        <v>225</v>
      </c>
      <c r="M31" s="34"/>
    </row>
    <row r="32" spans="1:13" ht="15" customHeight="1">
      <c r="A32" s="24" t="s">
        <v>291</v>
      </c>
      <c r="B32" s="24">
        <v>0.12</v>
      </c>
      <c r="C32" s="24" t="s">
        <v>155</v>
      </c>
      <c r="D32" s="24">
        <f ca="1">IF(B32,B32*F32,"")</f>
        <v>40.799999999999997</v>
      </c>
      <c r="E32" s="24"/>
      <c r="F32" s="23">
        <f ca="1">OFFSET(F32,-1,0)</f>
        <v>340</v>
      </c>
      <c r="G32" s="24" t="s">
        <v>316</v>
      </c>
      <c r="H32" s="24">
        <v>2E-3</v>
      </c>
      <c r="I32" s="24" t="s">
        <v>317</v>
      </c>
      <c r="J32" s="24">
        <f ca="1">IF(H32,H32*L32,"")</f>
        <v>0.45</v>
      </c>
      <c r="K32" s="24"/>
      <c r="L32" s="32">
        <f ca="1">OFFSET(L32,-1,0)</f>
        <v>225</v>
      </c>
      <c r="M32" s="34"/>
    </row>
    <row r="33" spans="1:13" ht="15" customHeight="1">
      <c r="A33" s="22" t="s">
        <v>292</v>
      </c>
      <c r="B33" s="23">
        <v>1</v>
      </c>
      <c r="C33" s="24"/>
      <c r="D33" s="23">
        <v>540</v>
      </c>
      <c r="E33" s="24"/>
      <c r="F33" s="23">
        <f>D33</f>
        <v>540</v>
      </c>
      <c r="G33" s="22" t="s">
        <v>118</v>
      </c>
      <c r="H33" s="23">
        <v>1</v>
      </c>
      <c r="I33" s="24"/>
      <c r="J33" s="23">
        <v>225</v>
      </c>
      <c r="K33" s="28"/>
      <c r="L33" s="32">
        <f>J33</f>
        <v>225</v>
      </c>
      <c r="M33" s="34"/>
    </row>
    <row r="34" spans="1:13" ht="15" customHeight="1">
      <c r="A34" s="24" t="s">
        <v>293</v>
      </c>
      <c r="B34" s="24">
        <v>4.1999999999999997E-3</v>
      </c>
      <c r="C34" s="24" t="s">
        <v>153</v>
      </c>
      <c r="D34" s="24">
        <f ca="1">IF(B34,B34*F34,"")</f>
        <v>2.2679999999999998</v>
      </c>
      <c r="E34" s="24"/>
      <c r="F34" s="23">
        <f ca="1">OFFSET(F34,-1,0)</f>
        <v>540</v>
      </c>
      <c r="G34" s="24" t="s">
        <v>318</v>
      </c>
      <c r="H34" s="24">
        <v>1</v>
      </c>
      <c r="I34" s="24" t="s">
        <v>177</v>
      </c>
      <c r="J34" s="24">
        <f ca="1">IF(H34,H34*L34,"")</f>
        <v>225</v>
      </c>
      <c r="K34" s="24"/>
      <c r="L34" s="32">
        <f ca="1">OFFSET(L34,-1,0)</f>
        <v>225</v>
      </c>
      <c r="M34" s="34"/>
    </row>
    <row r="35" spans="1:13" ht="15" customHeight="1">
      <c r="A35" s="24" t="s">
        <v>255</v>
      </c>
      <c r="B35" s="24">
        <v>4.1999999999999997E-3</v>
      </c>
      <c r="C35" s="24" t="s">
        <v>155</v>
      </c>
      <c r="D35" s="24">
        <f ca="1">IF(B35,B35*F35,"")</f>
        <v>2.2679999999999998</v>
      </c>
      <c r="E35" s="24"/>
      <c r="F35" s="23">
        <f ca="1">OFFSET(F35,-1,0)</f>
        <v>540</v>
      </c>
      <c r="G35" s="22" t="s">
        <v>119</v>
      </c>
      <c r="H35" s="23">
        <v>1</v>
      </c>
      <c r="I35" s="24"/>
      <c r="J35" s="23">
        <v>225</v>
      </c>
      <c r="K35" s="28"/>
      <c r="L35" s="32">
        <f>J35</f>
        <v>225</v>
      </c>
      <c r="M35" s="34"/>
    </row>
    <row r="36" spans="1:13" ht="15" customHeight="1">
      <c r="A36" s="24" t="s">
        <v>207</v>
      </c>
      <c r="B36" s="24">
        <v>4.1999999999999997E-3</v>
      </c>
      <c r="C36" s="24" t="s">
        <v>155</v>
      </c>
      <c r="D36" s="24">
        <f ca="1">IF(B36,B36*F36,"")</f>
        <v>2.2679999999999998</v>
      </c>
      <c r="E36" s="24"/>
      <c r="F36" s="23">
        <f ca="1">OFFSET(F36,-1,0)</f>
        <v>540</v>
      </c>
      <c r="G36" s="24" t="s">
        <v>319</v>
      </c>
      <c r="H36" s="24">
        <v>1</v>
      </c>
      <c r="I36" s="24" t="s">
        <v>177</v>
      </c>
      <c r="J36" s="24">
        <f ca="1">IF(H36,H36*L36,"")</f>
        <v>225</v>
      </c>
      <c r="K36" s="24"/>
      <c r="L36" s="32">
        <f ca="1">OFFSET(L36,-1,0)</f>
        <v>225</v>
      </c>
      <c r="M36" s="34"/>
    </row>
    <row r="37" spans="1:13" ht="15" customHeight="1">
      <c r="A37" s="24" t="s">
        <v>231</v>
      </c>
      <c r="B37" s="24">
        <v>5.8099999999999999E-2</v>
      </c>
      <c r="C37" s="24" t="s">
        <v>153</v>
      </c>
      <c r="D37" s="24">
        <f ca="1">IF(B37,B37*F37,"")</f>
        <v>31.373999999999999</v>
      </c>
      <c r="E37" s="24"/>
      <c r="F37" s="23">
        <f ca="1">OFFSET(F37,-1,0)</f>
        <v>540</v>
      </c>
      <c r="G37" s="22" t="s">
        <v>91</v>
      </c>
      <c r="H37" s="23">
        <v>1</v>
      </c>
      <c r="I37" s="24"/>
      <c r="J37" s="23">
        <v>225</v>
      </c>
      <c r="K37" s="28"/>
      <c r="L37" s="32">
        <f>J37</f>
        <v>225</v>
      </c>
      <c r="M37" s="34"/>
    </row>
    <row r="38" spans="1:13" ht="15" customHeight="1">
      <c r="A38" s="24" t="s">
        <v>275</v>
      </c>
      <c r="B38" s="24">
        <v>0.18</v>
      </c>
      <c r="C38" s="24" t="s">
        <v>155</v>
      </c>
      <c r="D38" s="24">
        <f ca="1">IF(B38,B38*F38,"")</f>
        <v>97.2</v>
      </c>
      <c r="E38" s="24"/>
      <c r="F38" s="23">
        <f ca="1">OFFSET(F38,-1,0)</f>
        <v>540</v>
      </c>
      <c r="G38" s="24" t="s">
        <v>185</v>
      </c>
      <c r="H38" s="24">
        <v>0.1</v>
      </c>
      <c r="I38" s="24" t="s">
        <v>186</v>
      </c>
      <c r="J38" s="24">
        <f ca="1">IF(H38,H38*L38,"")</f>
        <v>22.5</v>
      </c>
      <c r="K38" s="24"/>
      <c r="L38" s="32">
        <f ca="1">OFFSET(L38,-1,0)</f>
        <v>225</v>
      </c>
      <c r="M38" s="34"/>
    </row>
    <row r="39" spans="1:13" ht="15" customHeight="1">
      <c r="A39" s="22" t="s">
        <v>294</v>
      </c>
      <c r="B39" s="23">
        <v>1</v>
      </c>
      <c r="C39" s="24"/>
      <c r="D39" s="23">
        <v>200</v>
      </c>
      <c r="E39" s="24"/>
      <c r="F39" s="23">
        <f>D39</f>
        <v>200</v>
      </c>
      <c r="G39" s="28"/>
      <c r="H39" s="28"/>
      <c r="I39" s="28"/>
      <c r="J39" s="28"/>
      <c r="K39" s="28"/>
      <c r="L39" s="33"/>
      <c r="M39" s="34"/>
    </row>
    <row r="40" spans="1:13" ht="15" customHeight="1">
      <c r="A40" s="24" t="s">
        <v>202</v>
      </c>
      <c r="B40" s="24">
        <v>8.6956521739130446E-2</v>
      </c>
      <c r="C40" s="24" t="s">
        <v>191</v>
      </c>
      <c r="D40" s="24">
        <f ca="1">IF(B40,B40*F40,"")</f>
        <v>17.39130434782609</v>
      </c>
      <c r="E40" s="24"/>
      <c r="F40" s="23">
        <f ca="1">OFFSET(F40,-1,0)</f>
        <v>200</v>
      </c>
      <c r="G40" s="27" t="s">
        <v>82</v>
      </c>
      <c r="H40" s="133" t="s">
        <v>47</v>
      </c>
      <c r="I40" s="133"/>
      <c r="J40" s="135">
        <v>180</v>
      </c>
      <c r="K40" s="133"/>
      <c r="L40" s="33"/>
      <c r="M40" s="34"/>
    </row>
    <row r="41" spans="1:13" ht="15" customHeight="1">
      <c r="A41" s="24" t="s">
        <v>295</v>
      </c>
      <c r="B41" s="24">
        <v>5.0000000000000001E-3</v>
      </c>
      <c r="C41" s="24" t="s">
        <v>155</v>
      </c>
      <c r="D41" s="24">
        <f ca="1">IF(B41,B41*F41,"")</f>
        <v>1</v>
      </c>
      <c r="E41" s="24"/>
      <c r="F41" s="23">
        <f ca="1">OFFSET(F41,-1,0)</f>
        <v>200</v>
      </c>
      <c r="G41" s="26" t="s">
        <v>49</v>
      </c>
      <c r="H41" s="134" t="s">
        <v>50</v>
      </c>
      <c r="I41" s="134"/>
      <c r="J41" s="26" t="s">
        <v>51</v>
      </c>
      <c r="K41" s="26" t="s">
        <v>52</v>
      </c>
      <c r="L41" s="33"/>
    </row>
    <row r="42" spans="1:13" ht="13.15" customHeight="1">
      <c r="A42" s="24" t="s">
        <v>255</v>
      </c>
      <c r="B42" s="24">
        <v>0.01</v>
      </c>
      <c r="C42" s="24" t="s">
        <v>155</v>
      </c>
      <c r="D42" s="24">
        <f ca="1">IF(B42,B42*F42,"")</f>
        <v>2</v>
      </c>
      <c r="E42" s="24"/>
      <c r="F42" s="23">
        <f ca="1">OFFSET(F42,-1,0)</f>
        <v>200</v>
      </c>
      <c r="G42" s="22" t="s">
        <v>213</v>
      </c>
      <c r="H42" s="23">
        <v>1</v>
      </c>
      <c r="I42" s="24"/>
      <c r="J42" s="23">
        <v>180</v>
      </c>
      <c r="K42" s="28"/>
      <c r="L42" s="32">
        <f>J42</f>
        <v>180</v>
      </c>
    </row>
    <row r="43" spans="1:13" ht="13.15" customHeight="1">
      <c r="A43" s="24" t="s">
        <v>206</v>
      </c>
      <c r="B43" s="24">
        <v>4.0000000000000001E-3</v>
      </c>
      <c r="C43" s="24" t="s">
        <v>153</v>
      </c>
      <c r="D43" s="24">
        <f ca="1">IF(B43,B43*F43,"")</f>
        <v>0.8</v>
      </c>
      <c r="E43" s="24"/>
      <c r="F43" s="23">
        <f ca="1">OFFSET(F43,-1,0)</f>
        <v>200</v>
      </c>
      <c r="G43" s="24" t="s">
        <v>214</v>
      </c>
      <c r="H43" s="24">
        <v>4.0000000000000001E-3</v>
      </c>
      <c r="I43" s="24" t="s">
        <v>215</v>
      </c>
      <c r="J43" s="24">
        <f t="shared" ref="J43:J62" ca="1" si="4">IF(H43,H43*L43,"")</f>
        <v>0.72</v>
      </c>
      <c r="K43" s="24"/>
      <c r="L43" s="32">
        <f t="shared" ref="L43:L62" ca="1" si="5">OFFSET(L43,-1,0)</f>
        <v>180</v>
      </c>
    </row>
    <row r="44" spans="1:13" ht="13.15" customHeight="1">
      <c r="A44" s="24" t="s">
        <v>283</v>
      </c>
      <c r="B44" s="24">
        <v>2.5000000000000001E-3</v>
      </c>
      <c r="C44" s="24" t="s">
        <v>155</v>
      </c>
      <c r="D44" s="24">
        <f ca="1">IF(B44,B44*F44,"")</f>
        <v>0.5</v>
      </c>
      <c r="E44" s="24"/>
      <c r="F44" s="23">
        <f ca="1">OFFSET(F44,-1,0)</f>
        <v>200</v>
      </c>
      <c r="G44" s="24" t="s">
        <v>216</v>
      </c>
      <c r="H44" s="24">
        <v>1.2E-2</v>
      </c>
      <c r="I44" s="24" t="s">
        <v>155</v>
      </c>
      <c r="J44" s="24">
        <f t="shared" ca="1" si="4"/>
        <v>2.16</v>
      </c>
      <c r="K44" s="24"/>
      <c r="L44" s="32">
        <f t="shared" ca="1" si="5"/>
        <v>180</v>
      </c>
    </row>
    <row r="45" spans="1:13" ht="13.15" customHeight="1">
      <c r="A45" s="22" t="s">
        <v>175</v>
      </c>
      <c r="B45" s="23">
        <v>1</v>
      </c>
      <c r="C45" s="24"/>
      <c r="D45" s="23">
        <v>6</v>
      </c>
      <c r="E45" s="24"/>
      <c r="F45" s="23">
        <f>D45</f>
        <v>6</v>
      </c>
      <c r="G45" s="24" t="s">
        <v>217</v>
      </c>
      <c r="H45" s="24">
        <v>0.377</v>
      </c>
      <c r="I45" s="24" t="s">
        <v>177</v>
      </c>
      <c r="J45" s="24">
        <f t="shared" ca="1" si="4"/>
        <v>67.86</v>
      </c>
      <c r="K45" s="24"/>
      <c r="L45" s="32">
        <f t="shared" ca="1" si="5"/>
        <v>180</v>
      </c>
    </row>
    <row r="46" spans="1:13" ht="13.15" customHeight="1">
      <c r="A46" s="24" t="s">
        <v>176</v>
      </c>
      <c r="B46" s="24">
        <v>1</v>
      </c>
      <c r="C46" s="24" t="s">
        <v>177</v>
      </c>
      <c r="D46" s="24">
        <f ca="1">IF(B46,B46*F46,"")</f>
        <v>6</v>
      </c>
      <c r="E46" s="24"/>
      <c r="F46" s="23">
        <f ca="1">OFFSET(F46,-1,0)</f>
        <v>6</v>
      </c>
      <c r="G46" s="24" t="s">
        <v>218</v>
      </c>
      <c r="H46" s="24">
        <v>2E-3</v>
      </c>
      <c r="I46" s="24" t="s">
        <v>155</v>
      </c>
      <c r="J46" s="24">
        <f t="shared" ca="1" si="4"/>
        <v>0.36</v>
      </c>
      <c r="K46" s="24"/>
      <c r="L46" s="32">
        <f t="shared" ca="1" si="5"/>
        <v>180</v>
      </c>
    </row>
    <row r="47" spans="1:13" ht="13.15" customHeight="1">
      <c r="A47" s="22" t="s">
        <v>178</v>
      </c>
      <c r="B47" s="23">
        <v>1</v>
      </c>
      <c r="C47" s="24"/>
      <c r="D47" s="23">
        <v>120</v>
      </c>
      <c r="E47" s="24"/>
      <c r="F47" s="23">
        <f>D47</f>
        <v>120</v>
      </c>
      <c r="G47" s="24" t="s">
        <v>219</v>
      </c>
      <c r="H47" s="24">
        <v>8.0000000000000004E-4</v>
      </c>
      <c r="I47" s="24" t="s">
        <v>215</v>
      </c>
      <c r="J47" s="24">
        <f t="shared" ca="1" si="4"/>
        <v>0.14400000000000002</v>
      </c>
      <c r="K47" s="24"/>
      <c r="L47" s="32">
        <f t="shared" ca="1" si="5"/>
        <v>180</v>
      </c>
    </row>
    <row r="48" spans="1:13" ht="13.15" customHeight="1">
      <c r="A48" s="24" t="s">
        <v>179</v>
      </c>
      <c r="B48" s="24">
        <v>1</v>
      </c>
      <c r="C48" s="24" t="s">
        <v>177</v>
      </c>
      <c r="D48" s="24">
        <f ca="1">IF(B48,B48*F48,"")</f>
        <v>120</v>
      </c>
      <c r="E48" s="24"/>
      <c r="F48" s="23">
        <f ca="1">OFFSET(F48,-1,0)</f>
        <v>120</v>
      </c>
      <c r="G48" s="24" t="s">
        <v>220</v>
      </c>
      <c r="H48" s="24">
        <v>0.14399999999999999</v>
      </c>
      <c r="I48" s="24" t="s">
        <v>177</v>
      </c>
      <c r="J48" s="24">
        <f t="shared" ca="1" si="4"/>
        <v>25.919999999999998</v>
      </c>
      <c r="K48" s="24"/>
      <c r="L48" s="32">
        <f t="shared" ca="1" si="5"/>
        <v>180</v>
      </c>
    </row>
    <row r="49" spans="1:12" ht="13.15" customHeight="1">
      <c r="A49" s="22" t="s">
        <v>107</v>
      </c>
      <c r="B49" s="23">
        <v>1</v>
      </c>
      <c r="C49" s="24"/>
      <c r="D49" s="23">
        <v>464</v>
      </c>
      <c r="E49" s="24"/>
      <c r="F49" s="23">
        <f>D49</f>
        <v>464</v>
      </c>
      <c r="G49" s="24" t="s">
        <v>221</v>
      </c>
      <c r="H49" s="24">
        <v>8.4999999999999995E-4</v>
      </c>
      <c r="I49" s="24" t="s">
        <v>222</v>
      </c>
      <c r="J49" s="24">
        <f t="shared" ca="1" si="4"/>
        <v>0.153</v>
      </c>
      <c r="K49" s="24"/>
      <c r="L49" s="32">
        <f t="shared" ca="1" si="5"/>
        <v>180</v>
      </c>
    </row>
    <row r="50" spans="1:12" ht="13.15" customHeight="1">
      <c r="A50" s="24" t="s">
        <v>180</v>
      </c>
      <c r="B50" s="24">
        <v>1</v>
      </c>
      <c r="C50" s="24" t="s">
        <v>177</v>
      </c>
      <c r="D50" s="24">
        <f ca="1">IF(B50,B50*F50,"")</f>
        <v>464</v>
      </c>
      <c r="E50" s="24"/>
      <c r="F50" s="23">
        <f ca="1">OFFSET(F50,-1,0)</f>
        <v>464</v>
      </c>
      <c r="G50" s="24" t="s">
        <v>223</v>
      </c>
      <c r="H50" s="24">
        <v>2.7499999999999998E-3</v>
      </c>
      <c r="I50" s="24" t="s">
        <v>222</v>
      </c>
      <c r="J50" s="24">
        <f t="shared" ca="1" si="4"/>
        <v>0.495</v>
      </c>
      <c r="K50" s="24"/>
      <c r="L50" s="32">
        <f t="shared" ca="1" si="5"/>
        <v>180</v>
      </c>
    </row>
    <row r="51" spans="1:12" ht="13.15" customHeight="1">
      <c r="A51" s="22" t="s">
        <v>296</v>
      </c>
      <c r="B51" s="23">
        <v>1</v>
      </c>
      <c r="C51" s="24"/>
      <c r="D51" s="23">
        <v>150</v>
      </c>
      <c r="E51" s="24"/>
      <c r="F51" s="23">
        <f>D51</f>
        <v>150</v>
      </c>
      <c r="G51" s="24" t="s">
        <v>224</v>
      </c>
      <c r="H51" s="24">
        <v>5.6599999999999998E-2</v>
      </c>
      <c r="I51" s="24" t="s">
        <v>177</v>
      </c>
      <c r="J51" s="24">
        <f t="shared" ca="1" si="4"/>
        <v>10.187999999999999</v>
      </c>
      <c r="K51" s="24"/>
      <c r="L51" s="32">
        <f t="shared" ca="1" si="5"/>
        <v>180</v>
      </c>
    </row>
    <row r="52" spans="1:12" ht="13.15" customHeight="1">
      <c r="A52" s="24" t="s">
        <v>297</v>
      </c>
      <c r="B52" s="24">
        <v>0.04</v>
      </c>
      <c r="C52" s="24" t="s">
        <v>155</v>
      </c>
      <c r="D52" s="24">
        <f ca="1">IF(B52,B52*F52,"")</f>
        <v>6</v>
      </c>
      <c r="E52" s="24"/>
      <c r="F52" s="23">
        <f ca="1">OFFSET(F52,-1,0)</f>
        <v>150</v>
      </c>
      <c r="G52" s="24" t="s">
        <v>225</v>
      </c>
      <c r="H52" s="24">
        <v>0.04</v>
      </c>
      <c r="I52" s="24" t="s">
        <v>177</v>
      </c>
      <c r="J52" s="24">
        <f t="shared" ca="1" si="4"/>
        <v>7.2</v>
      </c>
      <c r="K52" s="24"/>
      <c r="L52" s="32">
        <f t="shared" ca="1" si="5"/>
        <v>180</v>
      </c>
    </row>
    <row r="53" spans="1:12" ht="13.15" customHeight="1">
      <c r="A53" s="22" t="s">
        <v>298</v>
      </c>
      <c r="B53" s="23">
        <v>1</v>
      </c>
      <c r="C53" s="24"/>
      <c r="D53" s="23">
        <v>300</v>
      </c>
      <c r="E53" s="24"/>
      <c r="F53" s="23">
        <f>D53</f>
        <v>300</v>
      </c>
      <c r="G53" s="24" t="s">
        <v>226</v>
      </c>
      <c r="H53" s="24">
        <v>0.16800000000000001</v>
      </c>
      <c r="I53" s="24" t="s">
        <v>177</v>
      </c>
      <c r="J53" s="24">
        <f t="shared" ca="1" si="4"/>
        <v>30.240000000000002</v>
      </c>
      <c r="K53" s="24"/>
      <c r="L53" s="32">
        <f t="shared" ca="1" si="5"/>
        <v>180</v>
      </c>
    </row>
    <row r="54" spans="1:12" ht="13.15" customHeight="1">
      <c r="A54" s="24" t="s">
        <v>299</v>
      </c>
      <c r="B54" s="24">
        <v>1.4999999999999999E-2</v>
      </c>
      <c r="C54" s="24" t="s">
        <v>155</v>
      </c>
      <c r="D54" s="24">
        <f ca="1">IF(B54,B54*F54,"")</f>
        <v>4.5</v>
      </c>
      <c r="E54" s="24"/>
      <c r="F54" s="23">
        <f ca="1">OFFSET(F54,-1,0)</f>
        <v>300</v>
      </c>
      <c r="G54" s="24" t="s">
        <v>227</v>
      </c>
      <c r="H54" s="24">
        <v>1.5</v>
      </c>
      <c r="I54" s="24" t="s">
        <v>177</v>
      </c>
      <c r="J54" s="24">
        <f t="shared" ca="1" si="4"/>
        <v>270</v>
      </c>
      <c r="K54" s="24"/>
      <c r="L54" s="32">
        <f t="shared" ca="1" si="5"/>
        <v>180</v>
      </c>
    </row>
    <row r="55" spans="1:12" ht="13.15" customHeight="1">
      <c r="A55" s="24" t="s">
        <v>300</v>
      </c>
      <c r="B55" s="24">
        <v>0.05</v>
      </c>
      <c r="C55" s="24" t="s">
        <v>191</v>
      </c>
      <c r="D55" s="24">
        <f ca="1">IF(B55,B55*F55,"")</f>
        <v>15</v>
      </c>
      <c r="E55" s="24"/>
      <c r="F55" s="23">
        <f ca="1">OFFSET(F55,-1,0)</f>
        <v>300</v>
      </c>
      <c r="G55" s="24" t="s">
        <v>228</v>
      </c>
      <c r="H55" s="24">
        <v>3.2000000000000003E-4</v>
      </c>
      <c r="I55" s="24" t="s">
        <v>229</v>
      </c>
      <c r="J55" s="24">
        <f t="shared" ca="1" si="4"/>
        <v>5.7600000000000005E-2</v>
      </c>
      <c r="K55" s="24"/>
      <c r="L55" s="32">
        <f t="shared" ca="1" si="5"/>
        <v>180</v>
      </c>
    </row>
    <row r="56" spans="1:12" ht="13.15" customHeight="1">
      <c r="A56" s="22" t="s">
        <v>301</v>
      </c>
      <c r="B56" s="23">
        <v>1</v>
      </c>
      <c r="C56" s="24"/>
      <c r="D56" s="23">
        <v>300</v>
      </c>
      <c r="E56" s="24"/>
      <c r="F56" s="23">
        <f>D56</f>
        <v>300</v>
      </c>
      <c r="G56" s="24" t="s">
        <v>230</v>
      </c>
      <c r="H56" s="24">
        <v>7.0000000000000001E-3</v>
      </c>
      <c r="I56" s="24" t="s">
        <v>155</v>
      </c>
      <c r="J56" s="24">
        <f t="shared" ca="1" si="4"/>
        <v>1.26</v>
      </c>
      <c r="K56" s="24"/>
      <c r="L56" s="32">
        <f t="shared" ca="1" si="5"/>
        <v>180</v>
      </c>
    </row>
    <row r="57" spans="1:12" ht="13.15" customHeight="1">
      <c r="A57" s="24" t="s">
        <v>302</v>
      </c>
      <c r="B57" s="24">
        <v>0.12</v>
      </c>
      <c r="C57" s="24" t="s">
        <v>155</v>
      </c>
      <c r="D57" s="24">
        <f ca="1">IF(B57,B57*F57,"")</f>
        <v>36</v>
      </c>
      <c r="E57" s="24"/>
      <c r="F57" s="23">
        <f ca="1">OFFSET(F57,-1,0)</f>
        <v>300</v>
      </c>
      <c r="G57" s="24" t="s">
        <v>180</v>
      </c>
      <c r="H57" s="24">
        <v>0.4</v>
      </c>
      <c r="I57" s="24" t="s">
        <v>177</v>
      </c>
      <c r="J57" s="24">
        <f t="shared" ca="1" si="4"/>
        <v>72</v>
      </c>
      <c r="K57" s="24"/>
      <c r="L57" s="32">
        <f t="shared" ca="1" si="5"/>
        <v>180</v>
      </c>
    </row>
    <row r="58" spans="1:12" ht="13.15" customHeight="1">
      <c r="A58" s="22" t="s">
        <v>91</v>
      </c>
      <c r="B58" s="23">
        <v>1</v>
      </c>
      <c r="C58" s="24"/>
      <c r="D58" s="23">
        <v>740</v>
      </c>
      <c r="E58" s="24"/>
      <c r="F58" s="23">
        <f>D58</f>
        <v>740</v>
      </c>
      <c r="G58" s="24" t="s">
        <v>176</v>
      </c>
      <c r="H58" s="24">
        <v>1.6E-2</v>
      </c>
      <c r="I58" s="24" t="s">
        <v>177</v>
      </c>
      <c r="J58" s="24">
        <f t="shared" ca="1" si="4"/>
        <v>2.88</v>
      </c>
      <c r="K58" s="24"/>
      <c r="L58" s="32">
        <f t="shared" ca="1" si="5"/>
        <v>180</v>
      </c>
    </row>
    <row r="59" spans="1:12" ht="13.15" customHeight="1">
      <c r="A59" s="24" t="s">
        <v>185</v>
      </c>
      <c r="B59" s="24">
        <v>0.1</v>
      </c>
      <c r="C59" s="24" t="s">
        <v>186</v>
      </c>
      <c r="D59" s="24">
        <f ca="1">IF(B59,B59*F59,"")</f>
        <v>74</v>
      </c>
      <c r="E59" s="24"/>
      <c r="F59" s="23">
        <f ca="1">OFFSET(F59,-1,0)</f>
        <v>740</v>
      </c>
      <c r="G59" s="24" t="s">
        <v>231</v>
      </c>
      <c r="H59" s="24">
        <v>0.1</v>
      </c>
      <c r="I59" s="24" t="s">
        <v>153</v>
      </c>
      <c r="J59" s="24">
        <f t="shared" ca="1" si="4"/>
        <v>18</v>
      </c>
      <c r="K59" s="24"/>
      <c r="L59" s="32">
        <f t="shared" ca="1" si="5"/>
        <v>180</v>
      </c>
    </row>
    <row r="60" spans="1:12" ht="13.15" customHeight="1">
      <c r="A60" s="28"/>
      <c r="B60" s="28"/>
      <c r="C60" s="28"/>
      <c r="D60" s="28"/>
      <c r="E60" s="28"/>
      <c r="F60" s="28"/>
      <c r="G60" s="24" t="s">
        <v>232</v>
      </c>
      <c r="H60" s="24">
        <v>0.08</v>
      </c>
      <c r="I60" s="24" t="s">
        <v>177</v>
      </c>
      <c r="J60" s="24">
        <f t="shared" ca="1" si="4"/>
        <v>14.4</v>
      </c>
      <c r="K60" s="24"/>
      <c r="L60" s="32">
        <f t="shared" ca="1" si="5"/>
        <v>180</v>
      </c>
    </row>
    <row r="61" spans="1:12" ht="15.6" customHeight="1">
      <c r="A61" s="28"/>
      <c r="B61" s="28"/>
      <c r="C61" s="28"/>
      <c r="D61" s="28"/>
      <c r="E61" s="28"/>
      <c r="F61" s="28"/>
      <c r="G61" s="24" t="s">
        <v>233</v>
      </c>
      <c r="H61" s="24">
        <v>1.7999999999999998E-4</v>
      </c>
      <c r="I61" s="24" t="s">
        <v>229</v>
      </c>
      <c r="J61" s="24">
        <f t="shared" ca="1" si="4"/>
        <v>3.2399999999999998E-2</v>
      </c>
      <c r="K61" s="24"/>
      <c r="L61" s="32">
        <f t="shared" ca="1" si="5"/>
        <v>180</v>
      </c>
    </row>
    <row r="62" spans="1:12" ht="13.9" customHeight="1">
      <c r="A62" s="28"/>
      <c r="B62" s="28"/>
      <c r="C62" s="28"/>
      <c r="D62" s="28"/>
      <c r="E62" s="28"/>
      <c r="F62" s="28"/>
      <c r="G62" s="24" t="s">
        <v>234</v>
      </c>
      <c r="H62" s="24">
        <v>2.5000000000000001E-3</v>
      </c>
      <c r="I62" s="24" t="s">
        <v>155</v>
      </c>
      <c r="J62" s="24">
        <f t="shared" ca="1" si="4"/>
        <v>0.45</v>
      </c>
      <c r="K62" s="24"/>
      <c r="L62" s="32">
        <f t="shared" ca="1" si="5"/>
        <v>180</v>
      </c>
    </row>
    <row r="63" spans="1:1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33"/>
    </row>
    <row r="64" spans="1:12" ht="15.75">
      <c r="A64" s="28"/>
      <c r="B64" s="28"/>
      <c r="C64" s="28"/>
      <c r="D64" s="28"/>
      <c r="E64" s="28"/>
      <c r="F64" s="28"/>
      <c r="G64" s="27" t="s">
        <v>83</v>
      </c>
      <c r="H64" s="133" t="s">
        <v>47</v>
      </c>
      <c r="I64" s="133"/>
      <c r="J64" s="135">
        <v>70</v>
      </c>
      <c r="K64" s="133"/>
      <c r="L64" s="33"/>
    </row>
    <row r="65" spans="1:12" ht="13.15" customHeight="1">
      <c r="A65" s="28"/>
      <c r="B65" s="28"/>
      <c r="C65" s="28"/>
      <c r="D65" s="28"/>
      <c r="E65" s="28"/>
      <c r="F65" s="28"/>
      <c r="G65" s="26" t="s">
        <v>49</v>
      </c>
      <c r="H65" s="134" t="s">
        <v>50</v>
      </c>
      <c r="I65" s="134"/>
      <c r="J65" s="26" t="s">
        <v>51</v>
      </c>
      <c r="K65" s="26" t="s">
        <v>52</v>
      </c>
      <c r="L65" s="33"/>
    </row>
    <row r="66" spans="1:12" ht="15.6" customHeight="1">
      <c r="A66" s="28"/>
      <c r="B66" s="28"/>
      <c r="C66" s="28"/>
      <c r="D66" s="28"/>
      <c r="E66" s="28"/>
      <c r="F66" s="28"/>
      <c r="G66" s="22"/>
      <c r="H66" s="23"/>
      <c r="I66" s="24"/>
      <c r="J66" s="23"/>
      <c r="K66" s="28"/>
      <c r="L66" s="32">
        <f>J66</f>
        <v>0</v>
      </c>
    </row>
    <row r="67" spans="1:12" ht="13.9" customHeight="1">
      <c r="A67" s="28"/>
      <c r="B67" s="28"/>
      <c r="C67" s="28"/>
      <c r="D67" s="28"/>
      <c r="E67" s="28"/>
      <c r="F67" s="28"/>
      <c r="G67" s="24"/>
      <c r="H67" s="24"/>
      <c r="I67" s="24"/>
      <c r="J67" s="24" t="str">
        <f>IF(H67,H67*L67,"")</f>
        <v/>
      </c>
      <c r="K67" s="24"/>
      <c r="L67" s="32">
        <f ca="1">OFFSET(L67,-1,0)</f>
        <v>0</v>
      </c>
    </row>
    <row r="68" spans="1:12">
      <c r="A68" s="28"/>
      <c r="B68" s="28"/>
      <c r="C68" s="28"/>
      <c r="D68" s="28"/>
      <c r="E68" s="28"/>
      <c r="F68" s="28"/>
    </row>
    <row r="69" spans="1:12">
      <c r="A69" s="28"/>
      <c r="B69" s="28"/>
      <c r="C69" s="28"/>
      <c r="D69" s="28"/>
      <c r="E69" s="28"/>
      <c r="F69" s="28"/>
    </row>
  </sheetData>
  <mergeCells count="13">
    <mergeCell ref="H40:I40"/>
    <mergeCell ref="H41:I41"/>
    <mergeCell ref="H64:I64"/>
    <mergeCell ref="H65:I65"/>
    <mergeCell ref="J40:K40"/>
    <mergeCell ref="J64:K64"/>
    <mergeCell ref="B2:L2"/>
    <mergeCell ref="B3:C3"/>
    <mergeCell ref="B4:C4"/>
    <mergeCell ref="D3:E3"/>
    <mergeCell ref="H3:I3"/>
    <mergeCell ref="H4:I4"/>
    <mergeCell ref="J3:K3"/>
  </mergeCells>
  <pageMargins left="0" right="0" top="0" bottom="0" header="0" footer="0"/>
  <pageSetup paperSize="9" scale="8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B1" zoomScaleNormal="100" workbookViewId="0">
      <selection activeCell="A6" sqref="A6"/>
    </sheetView>
  </sheetViews>
  <sheetFormatPr baseColWidth="10" defaultColWidth="11.42578125" defaultRowHeight="12.75"/>
  <cols>
    <col min="1" max="1" width="33.28515625" customWidth="1"/>
    <col min="2" max="2" width="7.140625" customWidth="1"/>
    <col min="3" max="3" width="5.7109375" customWidth="1"/>
    <col min="4" max="4" width="5.42578125" customWidth="1"/>
    <col min="5" max="5" width="5" customWidth="1"/>
    <col min="6" max="6" width="5.42578125" hidden="1" customWidth="1"/>
    <col min="7" max="7" width="33.28515625" customWidth="1"/>
    <col min="8" max="8" width="7.140625" customWidth="1"/>
    <col min="9" max="9" width="5.42578125" customWidth="1"/>
    <col min="10" max="11" width="5.42578125" customWidth="1" collapsed="1"/>
    <col min="12" max="12" width="25.7109375" hidden="1" customWidth="1"/>
  </cols>
  <sheetData>
    <row r="1" spans="1:13" ht="13.15" customHeight="1"/>
    <row r="2" spans="1:13" ht="15.6" customHeight="1">
      <c r="A2" s="29" t="s">
        <v>45</v>
      </c>
      <c r="B2" s="131">
        <v>46093.041666666664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3" ht="15.6" customHeight="1">
      <c r="A3" s="27" t="s">
        <v>46</v>
      </c>
      <c r="B3" s="133" t="s">
        <v>47</v>
      </c>
      <c r="C3" s="133"/>
      <c r="D3" s="135">
        <v>1000</v>
      </c>
      <c r="E3" s="133"/>
      <c r="F3" s="28"/>
      <c r="G3" s="27" t="s">
        <v>48</v>
      </c>
      <c r="H3" s="133" t="s">
        <v>47</v>
      </c>
      <c r="I3" s="133"/>
      <c r="J3" s="135">
        <v>245</v>
      </c>
      <c r="K3" s="133"/>
      <c r="L3" s="30"/>
    </row>
    <row r="4" spans="1:13" ht="13.9" customHeight="1">
      <c r="A4" s="26" t="s">
        <v>49</v>
      </c>
      <c r="B4" s="134" t="s">
        <v>50</v>
      </c>
      <c r="C4" s="134"/>
      <c r="D4" s="26" t="s">
        <v>51</v>
      </c>
      <c r="E4" s="26" t="s">
        <v>52</v>
      </c>
      <c r="F4" s="26"/>
      <c r="G4" s="26" t="s">
        <v>49</v>
      </c>
      <c r="H4" s="134" t="s">
        <v>50</v>
      </c>
      <c r="I4" s="134"/>
      <c r="J4" s="26" t="s">
        <v>51</v>
      </c>
      <c r="K4" s="26" t="s">
        <v>52</v>
      </c>
      <c r="L4" s="31"/>
    </row>
    <row r="5" spans="1:13" ht="15" customHeight="1">
      <c r="A5" s="22" t="s">
        <v>304</v>
      </c>
      <c r="B5" s="23">
        <v>1</v>
      </c>
      <c r="C5" s="24"/>
      <c r="D5" s="23">
        <v>100</v>
      </c>
      <c r="E5" s="24"/>
      <c r="F5" s="23">
        <f>D5</f>
        <v>100</v>
      </c>
      <c r="G5" s="22" t="s">
        <v>126</v>
      </c>
      <c r="H5" s="23">
        <v>1</v>
      </c>
      <c r="I5" s="24"/>
      <c r="J5" s="23">
        <v>100</v>
      </c>
      <c r="K5" s="28"/>
      <c r="L5" s="32">
        <f>J5</f>
        <v>100</v>
      </c>
    </row>
    <row r="6" spans="1:13" ht="15" customHeight="1">
      <c r="A6" s="24" t="s">
        <v>305</v>
      </c>
      <c r="B6" s="24">
        <v>0.1</v>
      </c>
      <c r="C6" s="24" t="s">
        <v>150</v>
      </c>
      <c r="D6" s="24">
        <f ca="1">IF(B6,B6*F6,"")</f>
        <v>10</v>
      </c>
      <c r="E6" s="24"/>
      <c r="F6" s="23">
        <f ca="1">OFFSET(F6,-1,0)</f>
        <v>100</v>
      </c>
      <c r="G6" s="24" t="s">
        <v>161</v>
      </c>
      <c r="H6" s="24">
        <v>0.05</v>
      </c>
      <c r="I6" s="24" t="s">
        <v>155</v>
      </c>
      <c r="J6" s="24">
        <f ca="1">IF(H6,H6*L6,"")</f>
        <v>5</v>
      </c>
      <c r="K6" s="24"/>
      <c r="L6" s="32">
        <f ca="1">OFFSET(L6,-1,0)</f>
        <v>100</v>
      </c>
    </row>
    <row r="7" spans="1:13" ht="15" customHeight="1">
      <c r="A7" s="22" t="s">
        <v>320</v>
      </c>
      <c r="B7" s="23">
        <v>1</v>
      </c>
      <c r="C7" s="24"/>
      <c r="D7" s="23">
        <v>250</v>
      </c>
      <c r="E7" s="24"/>
      <c r="F7" s="23">
        <f>D7</f>
        <v>250</v>
      </c>
      <c r="G7" s="24" t="s">
        <v>158</v>
      </c>
      <c r="H7" s="24">
        <v>0.02</v>
      </c>
      <c r="I7" s="24" t="s">
        <v>155</v>
      </c>
      <c r="J7" s="24">
        <f ca="1">IF(H7,H7*L7,"")</f>
        <v>2</v>
      </c>
      <c r="K7" s="24"/>
      <c r="L7" s="32">
        <f ca="1">OFFSET(L7,-1,0)</f>
        <v>100</v>
      </c>
      <c r="M7" s="34"/>
    </row>
    <row r="8" spans="1:13" ht="15" customHeight="1">
      <c r="A8" s="24" t="s">
        <v>158</v>
      </c>
      <c r="B8" s="24">
        <v>1.2E-2</v>
      </c>
      <c r="C8" s="24" t="s">
        <v>155</v>
      </c>
      <c r="D8" s="24">
        <f ca="1">IF(B8,B8*F8,"")</f>
        <v>3</v>
      </c>
      <c r="E8" s="24"/>
      <c r="F8" s="23">
        <f ca="1">OFFSET(F8,-1,0)</f>
        <v>250</v>
      </c>
      <c r="G8" s="24" t="s">
        <v>354</v>
      </c>
      <c r="H8" s="24">
        <v>0.02</v>
      </c>
      <c r="I8" s="24" t="s">
        <v>155</v>
      </c>
      <c r="J8" s="24">
        <f ca="1">IF(H8,H8*L8,"")</f>
        <v>2</v>
      </c>
      <c r="K8" s="24"/>
      <c r="L8" s="32">
        <f ca="1">OFFSET(L8,-1,0)</f>
        <v>100</v>
      </c>
      <c r="M8" s="34"/>
    </row>
    <row r="9" spans="1:13" ht="15" customHeight="1">
      <c r="A9" s="24" t="s">
        <v>251</v>
      </c>
      <c r="B9" s="24">
        <v>0.03</v>
      </c>
      <c r="C9" s="24" t="s">
        <v>155</v>
      </c>
      <c r="D9" s="24">
        <f ca="1">IF(B9,B9*F9,"")</f>
        <v>7.5</v>
      </c>
      <c r="E9" s="24"/>
      <c r="F9" s="23">
        <f ca="1">OFFSET(F9,-1,0)</f>
        <v>250</v>
      </c>
      <c r="G9" s="22" t="s">
        <v>127</v>
      </c>
      <c r="H9" s="23">
        <v>1</v>
      </c>
      <c r="I9" s="24"/>
      <c r="J9" s="23">
        <v>245</v>
      </c>
      <c r="K9" s="28"/>
      <c r="L9" s="32">
        <f>J9</f>
        <v>245</v>
      </c>
      <c r="M9" s="34"/>
    </row>
    <row r="10" spans="1:13" ht="15" customHeight="1">
      <c r="A10" s="24" t="s">
        <v>321</v>
      </c>
      <c r="B10" s="24">
        <v>1.4999999999999999E-2</v>
      </c>
      <c r="C10" s="24" t="s">
        <v>155</v>
      </c>
      <c r="D10" s="24">
        <f ca="1">IF(B10,B10*F10,"")</f>
        <v>3.75</v>
      </c>
      <c r="E10" s="24"/>
      <c r="F10" s="23">
        <f ca="1">OFFSET(F10,-1,0)</f>
        <v>250</v>
      </c>
      <c r="G10" s="24" t="s">
        <v>328</v>
      </c>
      <c r="H10" s="24">
        <v>0.13</v>
      </c>
      <c r="I10" s="24" t="s">
        <v>155</v>
      </c>
      <c r="J10" s="24">
        <f ca="1">IF(H10,H10*L10,"")</f>
        <v>31.85</v>
      </c>
      <c r="K10" s="24"/>
      <c r="L10" s="32">
        <f ca="1">OFFSET(L10,-1,0)</f>
        <v>245</v>
      </c>
      <c r="M10" s="34"/>
    </row>
    <row r="11" spans="1:13" ht="15" customHeight="1">
      <c r="A11" s="24" t="s">
        <v>242</v>
      </c>
      <c r="B11" s="24">
        <v>1.4999999999999999E-2</v>
      </c>
      <c r="C11" s="24" t="s">
        <v>155</v>
      </c>
      <c r="D11" s="24">
        <f ca="1">IF(B11,B11*F11,"")</f>
        <v>3.75</v>
      </c>
      <c r="E11" s="24"/>
      <c r="F11" s="23">
        <f ca="1">OFFSET(F11,-1,0)</f>
        <v>250</v>
      </c>
      <c r="G11" s="24" t="s">
        <v>293</v>
      </c>
      <c r="H11" s="24">
        <v>0.04</v>
      </c>
      <c r="I11" s="24" t="s">
        <v>153</v>
      </c>
      <c r="J11" s="24">
        <f ca="1">IF(H11,H11*L11,"")</f>
        <v>9.8000000000000007</v>
      </c>
      <c r="K11" s="24"/>
      <c r="L11" s="32">
        <f ca="1">OFFSET(L11,-1,0)</f>
        <v>245</v>
      </c>
      <c r="M11" s="34"/>
    </row>
    <row r="12" spans="1:13" ht="15" customHeight="1">
      <c r="A12" s="22" t="s">
        <v>322</v>
      </c>
      <c r="B12" s="23">
        <v>1</v>
      </c>
      <c r="C12" s="24"/>
      <c r="D12" s="23">
        <v>100</v>
      </c>
      <c r="E12" s="24"/>
      <c r="F12" s="23">
        <f>D12</f>
        <v>100</v>
      </c>
      <c r="G12" s="24" t="s">
        <v>355</v>
      </c>
      <c r="H12" s="24">
        <v>3.7499999999999999E-2</v>
      </c>
      <c r="I12" s="24" t="s">
        <v>155</v>
      </c>
      <c r="J12" s="24">
        <f ca="1">IF(H12,H12*L12,"")</f>
        <v>9.1875</v>
      </c>
      <c r="K12" s="24"/>
      <c r="L12" s="32">
        <f ca="1">OFFSET(L12,-1,0)</f>
        <v>245</v>
      </c>
      <c r="M12" s="34"/>
    </row>
    <row r="13" spans="1:13" ht="15" customHeight="1">
      <c r="A13" s="24" t="s">
        <v>323</v>
      </c>
      <c r="B13" s="24">
        <v>0.28999999999999998</v>
      </c>
      <c r="C13" s="24" t="s">
        <v>324</v>
      </c>
      <c r="D13" s="24">
        <f ca="1">IF(B13,B13*F13,"")</f>
        <v>28.999999999999996</v>
      </c>
      <c r="E13" s="24"/>
      <c r="F13" s="23">
        <f ca="1">OFFSET(F13,-1,0)</f>
        <v>100</v>
      </c>
      <c r="G13" s="22" t="s">
        <v>128</v>
      </c>
      <c r="H13" s="23">
        <v>1</v>
      </c>
      <c r="I13" s="24"/>
      <c r="J13" s="23">
        <v>245</v>
      </c>
      <c r="K13" s="28"/>
      <c r="L13" s="32">
        <f>J13</f>
        <v>245</v>
      </c>
      <c r="M13" s="34"/>
    </row>
    <row r="14" spans="1:13" ht="15" customHeight="1">
      <c r="A14" s="24" t="s">
        <v>325</v>
      </c>
      <c r="B14" s="24">
        <v>0.01</v>
      </c>
      <c r="C14" s="24" t="s">
        <v>155</v>
      </c>
      <c r="D14" s="24">
        <f ca="1">IF(B14,B14*F14,"")</f>
        <v>1</v>
      </c>
      <c r="E14" s="24"/>
      <c r="F14" s="23">
        <f ca="1">OFFSET(F14,-1,0)</f>
        <v>100</v>
      </c>
      <c r="G14" s="24" t="s">
        <v>356</v>
      </c>
      <c r="H14" s="24">
        <v>0.08</v>
      </c>
      <c r="I14" s="24" t="s">
        <v>155</v>
      </c>
      <c r="J14" s="24">
        <f ca="1">IF(H14,H14*L14,"")</f>
        <v>19.600000000000001</v>
      </c>
      <c r="K14" s="24"/>
      <c r="L14" s="32">
        <f ca="1">OFFSET(L14,-1,0)</f>
        <v>245</v>
      </c>
      <c r="M14" s="34"/>
    </row>
    <row r="15" spans="1:13" ht="15" customHeight="1">
      <c r="A15" s="22" t="s">
        <v>326</v>
      </c>
      <c r="B15" s="23">
        <v>1</v>
      </c>
      <c r="C15" s="24"/>
      <c r="D15" s="23">
        <v>250</v>
      </c>
      <c r="E15" s="24"/>
      <c r="F15" s="23">
        <f>D15</f>
        <v>250</v>
      </c>
      <c r="G15" s="24" t="s">
        <v>255</v>
      </c>
      <c r="H15" s="24">
        <v>0.01</v>
      </c>
      <c r="I15" s="24" t="s">
        <v>155</v>
      </c>
      <c r="J15" s="24">
        <f ca="1">IF(H15,H15*L15,"")</f>
        <v>2.4500000000000002</v>
      </c>
      <c r="K15" s="24"/>
      <c r="L15" s="32">
        <f ca="1">OFFSET(L15,-1,0)</f>
        <v>245</v>
      </c>
      <c r="M15" s="34"/>
    </row>
    <row r="16" spans="1:13" ht="15" customHeight="1">
      <c r="A16" s="24" t="s">
        <v>327</v>
      </c>
      <c r="B16" s="24">
        <v>7.0999999999999994E-2</v>
      </c>
      <c r="C16" s="24" t="s">
        <v>155</v>
      </c>
      <c r="D16" s="24">
        <f ca="1">IF(B16,B16*F16,"")</f>
        <v>17.75</v>
      </c>
      <c r="E16" s="24"/>
      <c r="F16" s="23">
        <f ca="1">OFFSET(F16,-1,0)</f>
        <v>250</v>
      </c>
      <c r="G16" s="24" t="s">
        <v>357</v>
      </c>
      <c r="H16" s="24">
        <v>1.1999999999999999E-3</v>
      </c>
      <c r="I16" s="24" t="s">
        <v>155</v>
      </c>
      <c r="J16" s="24">
        <f ca="1">IF(H16,H16*L16,"")</f>
        <v>0.29399999999999998</v>
      </c>
      <c r="K16" s="24"/>
      <c r="L16" s="32">
        <f ca="1">OFFSET(L16,-1,0)</f>
        <v>245</v>
      </c>
      <c r="M16" s="34"/>
    </row>
    <row r="17" spans="1:13" ht="15" customHeight="1">
      <c r="A17" s="24" t="s">
        <v>328</v>
      </c>
      <c r="B17" s="24">
        <v>2.5000000000000001E-2</v>
      </c>
      <c r="C17" s="24" t="s">
        <v>155</v>
      </c>
      <c r="D17" s="24">
        <f ca="1">IF(B17,B17*F17,"")</f>
        <v>6.25</v>
      </c>
      <c r="E17" s="24"/>
      <c r="F17" s="23">
        <f ca="1">OFFSET(F17,-1,0)</f>
        <v>250</v>
      </c>
      <c r="G17" s="24" t="s">
        <v>252</v>
      </c>
      <c r="H17" s="24">
        <v>0.16</v>
      </c>
      <c r="I17" s="24" t="s">
        <v>153</v>
      </c>
      <c r="J17" s="24">
        <f ca="1">IF(H17,H17*L17,"")</f>
        <v>39.200000000000003</v>
      </c>
      <c r="K17" s="24"/>
      <c r="L17" s="32">
        <f ca="1">OFFSET(L17,-1,0)</f>
        <v>245</v>
      </c>
      <c r="M17" s="34"/>
    </row>
    <row r="18" spans="1:13" ht="15" customHeight="1">
      <c r="A18" s="24" t="s">
        <v>329</v>
      </c>
      <c r="B18" s="24">
        <v>9.0909090909090909E-4</v>
      </c>
      <c r="C18" s="24" t="s">
        <v>330</v>
      </c>
      <c r="D18" s="24">
        <f ca="1">IF(B18,B18*F18,"")</f>
        <v>0.22727272727272727</v>
      </c>
      <c r="E18" s="24"/>
      <c r="F18" s="23">
        <f ca="1">OFFSET(F18,-1,0)</f>
        <v>250</v>
      </c>
      <c r="G18" s="22" t="s">
        <v>129</v>
      </c>
      <c r="H18" s="23">
        <v>1</v>
      </c>
      <c r="I18" s="24"/>
      <c r="J18" s="23">
        <v>245</v>
      </c>
      <c r="K18" s="28"/>
      <c r="L18" s="32">
        <f>J18</f>
        <v>245</v>
      </c>
      <c r="M18" s="34"/>
    </row>
    <row r="19" spans="1:13" ht="15" customHeight="1">
      <c r="A19" s="24" t="s">
        <v>278</v>
      </c>
      <c r="B19" s="24">
        <v>1.4999999999999999E-2</v>
      </c>
      <c r="C19" s="24" t="s">
        <v>155</v>
      </c>
      <c r="D19" s="24">
        <f ca="1">IF(B19,B19*F19,"")</f>
        <v>3.75</v>
      </c>
      <c r="E19" s="24"/>
      <c r="F19" s="23">
        <f ca="1">OFFSET(F19,-1,0)</f>
        <v>250</v>
      </c>
      <c r="G19" s="24" t="s">
        <v>358</v>
      </c>
      <c r="H19" s="24">
        <v>1</v>
      </c>
      <c r="I19" s="24" t="s">
        <v>177</v>
      </c>
      <c r="J19" s="24">
        <f ca="1">IF(H19,H19*L19,"")</f>
        <v>245</v>
      </c>
      <c r="K19" s="24"/>
      <c r="L19" s="32">
        <f ca="1">OFFSET(L19,-1,0)</f>
        <v>245</v>
      </c>
      <c r="M19" s="34"/>
    </row>
    <row r="20" spans="1:13" ht="15" customHeight="1">
      <c r="A20" s="24" t="s">
        <v>331</v>
      </c>
      <c r="B20" s="24">
        <v>5.0000000000000001E-3</v>
      </c>
      <c r="C20" s="24" t="s">
        <v>155</v>
      </c>
      <c r="D20" s="24">
        <f ca="1">IF(B20,B20*F20,"")</f>
        <v>1.25</v>
      </c>
      <c r="E20" s="24"/>
      <c r="F20" s="23">
        <f ca="1">OFFSET(F20,-1,0)</f>
        <v>250</v>
      </c>
      <c r="G20" s="22" t="s">
        <v>130</v>
      </c>
      <c r="H20" s="23">
        <v>1</v>
      </c>
      <c r="I20" s="24"/>
      <c r="J20" s="23">
        <v>200</v>
      </c>
      <c r="K20" s="28"/>
      <c r="L20" s="32">
        <f>J20</f>
        <v>200</v>
      </c>
      <c r="M20" s="34"/>
    </row>
    <row r="21" spans="1:13" ht="15" customHeight="1">
      <c r="A21" s="22" t="s">
        <v>332</v>
      </c>
      <c r="B21" s="23">
        <v>1</v>
      </c>
      <c r="C21" s="24"/>
      <c r="D21" s="23">
        <v>550</v>
      </c>
      <c r="E21" s="24"/>
      <c r="F21" s="23">
        <f>D21</f>
        <v>550</v>
      </c>
      <c r="G21" s="24" t="s">
        <v>359</v>
      </c>
      <c r="H21" s="24">
        <v>1</v>
      </c>
      <c r="I21" s="24" t="s">
        <v>177</v>
      </c>
      <c r="J21" s="24">
        <f ca="1">IF(H21,H21*L21,"")</f>
        <v>200</v>
      </c>
      <c r="K21" s="24"/>
      <c r="L21" s="32">
        <f ca="1">OFFSET(L21,-1,0)</f>
        <v>200</v>
      </c>
      <c r="M21" s="34"/>
    </row>
    <row r="22" spans="1:13" ht="15" customHeight="1">
      <c r="A22" s="24" t="s">
        <v>333</v>
      </c>
      <c r="B22" s="24">
        <v>0.13</v>
      </c>
      <c r="C22" s="24" t="s">
        <v>155</v>
      </c>
      <c r="D22" s="24">
        <f ca="1">IF(B22,B22*F22,"")</f>
        <v>71.5</v>
      </c>
      <c r="E22" s="24"/>
      <c r="F22" s="23">
        <f ca="1">OFFSET(F22,-1,0)</f>
        <v>550</v>
      </c>
      <c r="G22" s="22" t="s">
        <v>91</v>
      </c>
      <c r="H22" s="23">
        <v>1</v>
      </c>
      <c r="I22" s="24"/>
      <c r="J22" s="23">
        <v>245</v>
      </c>
      <c r="K22" s="28"/>
      <c r="L22" s="32">
        <f>J22</f>
        <v>245</v>
      </c>
      <c r="M22" s="34"/>
    </row>
    <row r="23" spans="1:13" ht="15" customHeight="1">
      <c r="A23" s="24" t="s">
        <v>334</v>
      </c>
      <c r="B23" s="24">
        <v>2.7586206896551722E-3</v>
      </c>
      <c r="C23" s="24" t="s">
        <v>335</v>
      </c>
      <c r="D23" s="24">
        <f ca="1">IF(B23,B23*F23,"")</f>
        <v>1.5172413793103448</v>
      </c>
      <c r="E23" s="24"/>
      <c r="F23" s="23">
        <f ca="1">OFFSET(F23,-1,0)</f>
        <v>550</v>
      </c>
      <c r="G23" s="24" t="s">
        <v>185</v>
      </c>
      <c r="H23" s="24">
        <v>0.1</v>
      </c>
      <c r="I23" s="24" t="s">
        <v>186</v>
      </c>
      <c r="J23" s="24">
        <f ca="1">IF(H23,H23*L23,"")</f>
        <v>24.5</v>
      </c>
      <c r="K23" s="24"/>
      <c r="L23" s="32">
        <f ca="1">OFFSET(L23,-1,0)</f>
        <v>245</v>
      </c>
      <c r="M23" s="34"/>
    </row>
    <row r="24" spans="1:13" ht="15" customHeight="1">
      <c r="A24" s="24" t="s">
        <v>255</v>
      </c>
      <c r="B24" s="24">
        <v>1.04E-2</v>
      </c>
      <c r="C24" s="24" t="s">
        <v>155</v>
      </c>
      <c r="D24" s="24">
        <f ca="1">IF(B24,B24*F24,"")</f>
        <v>5.72</v>
      </c>
      <c r="E24" s="24"/>
      <c r="F24" s="23">
        <f ca="1">OFFSET(F24,-1,0)</f>
        <v>550</v>
      </c>
      <c r="G24" s="28"/>
      <c r="H24" s="28"/>
      <c r="I24" s="28"/>
      <c r="J24" s="28"/>
      <c r="K24" s="28"/>
      <c r="L24" s="33"/>
      <c r="M24" s="34"/>
    </row>
    <row r="25" spans="1:13" ht="15" customHeight="1">
      <c r="A25" s="24" t="s">
        <v>169</v>
      </c>
      <c r="B25" s="24">
        <v>3.4000000000000002E-2</v>
      </c>
      <c r="C25" s="24" t="s">
        <v>153</v>
      </c>
      <c r="D25" s="24">
        <f ca="1">IF(B25,B25*F25,"")</f>
        <v>18.700000000000003</v>
      </c>
      <c r="E25" s="24"/>
      <c r="F25" s="23">
        <f ca="1">OFFSET(F25,-1,0)</f>
        <v>550</v>
      </c>
      <c r="G25" s="27" t="s">
        <v>82</v>
      </c>
      <c r="H25" s="133" t="s">
        <v>47</v>
      </c>
      <c r="I25" s="133"/>
      <c r="J25" s="135">
        <v>160</v>
      </c>
      <c r="K25" s="133"/>
      <c r="L25" s="33"/>
      <c r="M25" s="34"/>
    </row>
    <row r="26" spans="1:13" ht="15" customHeight="1">
      <c r="A26" s="22" t="s">
        <v>336</v>
      </c>
      <c r="B26" s="23">
        <v>1</v>
      </c>
      <c r="C26" s="24"/>
      <c r="D26" s="23">
        <v>450</v>
      </c>
      <c r="E26" s="24"/>
      <c r="F26" s="23">
        <f>D26</f>
        <v>450</v>
      </c>
      <c r="G26" s="26" t="s">
        <v>49</v>
      </c>
      <c r="H26" s="134" t="s">
        <v>50</v>
      </c>
      <c r="I26" s="134"/>
      <c r="J26" s="26" t="s">
        <v>51</v>
      </c>
      <c r="K26" s="26" t="s">
        <v>52</v>
      </c>
      <c r="L26" s="33"/>
      <c r="M26" s="34"/>
    </row>
    <row r="27" spans="1:13" ht="13.15" customHeight="1">
      <c r="A27" s="24" t="s">
        <v>337</v>
      </c>
      <c r="B27" s="24">
        <v>0.1</v>
      </c>
      <c r="C27" s="24" t="s">
        <v>155</v>
      </c>
      <c r="D27" s="24">
        <f ca="1">IF(B27,B27*F27,"")</f>
        <v>45</v>
      </c>
      <c r="E27" s="24"/>
      <c r="F27" s="23">
        <f ca="1">OFFSET(F27,-1,0)</f>
        <v>450</v>
      </c>
      <c r="G27" s="22" t="s">
        <v>213</v>
      </c>
      <c r="H27" s="23">
        <v>1</v>
      </c>
      <c r="I27" s="24"/>
      <c r="J27" s="23">
        <v>160</v>
      </c>
      <c r="K27" s="28"/>
      <c r="L27" s="32">
        <f>J27</f>
        <v>160</v>
      </c>
      <c r="M27" s="34"/>
    </row>
    <row r="28" spans="1:13" ht="13.15" customHeight="1">
      <c r="A28" s="22" t="s">
        <v>338</v>
      </c>
      <c r="B28" s="23">
        <v>1</v>
      </c>
      <c r="C28" s="24"/>
      <c r="D28" s="23">
        <v>750</v>
      </c>
      <c r="E28" s="24"/>
      <c r="F28" s="23">
        <f>D28</f>
        <v>750</v>
      </c>
      <c r="G28" s="24" t="s">
        <v>214</v>
      </c>
      <c r="H28" s="24">
        <v>4.0000000000000001E-3</v>
      </c>
      <c r="I28" s="24" t="s">
        <v>215</v>
      </c>
      <c r="J28" s="24">
        <f t="shared" ref="J28:J47" ca="1" si="0">IF(H28,H28*L28,"")</f>
        <v>0.64</v>
      </c>
      <c r="K28" s="24"/>
      <c r="L28" s="32">
        <f t="shared" ref="L28:L47" ca="1" si="1">OFFSET(L28,-1,0)</f>
        <v>160</v>
      </c>
      <c r="M28" s="34"/>
    </row>
    <row r="29" spans="1:13" ht="13.15" customHeight="1">
      <c r="A29" s="24" t="s">
        <v>339</v>
      </c>
      <c r="B29" s="24">
        <v>2.0833333333333333E-3</v>
      </c>
      <c r="C29" s="24" t="s">
        <v>340</v>
      </c>
      <c r="D29" s="24">
        <f ca="1">IF(B29,B29*F29,"")</f>
        <v>1.5625</v>
      </c>
      <c r="E29" s="24"/>
      <c r="F29" s="23">
        <f ca="1">OFFSET(F29,-1,0)</f>
        <v>750</v>
      </c>
      <c r="G29" s="24" t="s">
        <v>216</v>
      </c>
      <c r="H29" s="24">
        <v>1.2E-2</v>
      </c>
      <c r="I29" s="24" t="s">
        <v>155</v>
      </c>
      <c r="J29" s="24">
        <f t="shared" ca="1" si="0"/>
        <v>1.92</v>
      </c>
      <c r="K29" s="24"/>
      <c r="L29" s="32">
        <f t="shared" ca="1" si="1"/>
        <v>160</v>
      </c>
      <c r="M29" s="34"/>
    </row>
    <row r="30" spans="1:13" ht="13.15" customHeight="1">
      <c r="A30" s="24" t="s">
        <v>341</v>
      </c>
      <c r="B30" s="24">
        <v>0.09</v>
      </c>
      <c r="C30" s="24" t="s">
        <v>155</v>
      </c>
      <c r="D30" s="24">
        <f ca="1">IF(B30,B30*F30,"")</f>
        <v>67.5</v>
      </c>
      <c r="E30" s="24"/>
      <c r="F30" s="23">
        <f ca="1">OFFSET(F30,-1,0)</f>
        <v>750</v>
      </c>
      <c r="G30" s="24" t="s">
        <v>217</v>
      </c>
      <c r="H30" s="24">
        <v>0.377</v>
      </c>
      <c r="I30" s="24" t="s">
        <v>177</v>
      </c>
      <c r="J30" s="24">
        <f t="shared" ca="1" si="0"/>
        <v>60.32</v>
      </c>
      <c r="K30" s="24"/>
      <c r="L30" s="32">
        <f t="shared" ca="1" si="1"/>
        <v>160</v>
      </c>
      <c r="M30" s="34"/>
    </row>
    <row r="31" spans="1:13" ht="13.15" customHeight="1">
      <c r="A31" s="22" t="s">
        <v>342</v>
      </c>
      <c r="B31" s="23">
        <v>1</v>
      </c>
      <c r="C31" s="24"/>
      <c r="D31" s="23">
        <v>250</v>
      </c>
      <c r="E31" s="24"/>
      <c r="F31" s="23">
        <f>D31</f>
        <v>250</v>
      </c>
      <c r="G31" s="24" t="s">
        <v>218</v>
      </c>
      <c r="H31" s="24">
        <v>2E-3</v>
      </c>
      <c r="I31" s="24" t="s">
        <v>155</v>
      </c>
      <c r="J31" s="24">
        <f t="shared" ca="1" si="0"/>
        <v>0.32</v>
      </c>
      <c r="K31" s="24"/>
      <c r="L31" s="32">
        <f t="shared" ca="1" si="1"/>
        <v>160</v>
      </c>
      <c r="M31" s="34"/>
    </row>
    <row r="32" spans="1:13" ht="13.15" customHeight="1">
      <c r="A32" s="24" t="s">
        <v>343</v>
      </c>
      <c r="B32" s="24">
        <v>0.22</v>
      </c>
      <c r="C32" s="24" t="s">
        <v>155</v>
      </c>
      <c r="D32" s="24">
        <f ca="1">IF(B32,B32*F32,"")</f>
        <v>55</v>
      </c>
      <c r="E32" s="24"/>
      <c r="F32" s="23">
        <f ca="1">OFFSET(F32,-1,0)</f>
        <v>250</v>
      </c>
      <c r="G32" s="24" t="s">
        <v>219</v>
      </c>
      <c r="H32" s="24">
        <v>8.0000000000000004E-4</v>
      </c>
      <c r="I32" s="24" t="s">
        <v>215</v>
      </c>
      <c r="J32" s="24">
        <f t="shared" ca="1" si="0"/>
        <v>0.128</v>
      </c>
      <c r="K32" s="24"/>
      <c r="L32" s="32">
        <f t="shared" ca="1" si="1"/>
        <v>160</v>
      </c>
      <c r="M32" s="34"/>
    </row>
    <row r="33" spans="1:13" ht="13.15" customHeight="1">
      <c r="A33" s="22" t="s">
        <v>344</v>
      </c>
      <c r="B33" s="23">
        <v>1</v>
      </c>
      <c r="C33" s="24"/>
      <c r="D33" s="23">
        <v>350</v>
      </c>
      <c r="E33" s="24"/>
      <c r="F33" s="23">
        <f>D33</f>
        <v>350</v>
      </c>
      <c r="G33" s="24" t="s">
        <v>220</v>
      </c>
      <c r="H33" s="24">
        <v>0.14399999999999999</v>
      </c>
      <c r="I33" s="24" t="s">
        <v>177</v>
      </c>
      <c r="J33" s="24">
        <f t="shared" ca="1" si="0"/>
        <v>23.04</v>
      </c>
      <c r="K33" s="24"/>
      <c r="L33" s="32">
        <f t="shared" ca="1" si="1"/>
        <v>160</v>
      </c>
      <c r="M33" s="34"/>
    </row>
    <row r="34" spans="1:13" ht="13.15" customHeight="1">
      <c r="A34" s="24" t="s">
        <v>345</v>
      </c>
      <c r="B34" s="24">
        <v>1</v>
      </c>
      <c r="C34" s="24" t="s">
        <v>177</v>
      </c>
      <c r="D34" s="24">
        <f ca="1">IF(B34,B34*F34,"")</f>
        <v>350</v>
      </c>
      <c r="E34" s="24"/>
      <c r="F34" s="23">
        <f ca="1">OFFSET(F34,-1,0)</f>
        <v>350</v>
      </c>
      <c r="G34" s="24" t="s">
        <v>221</v>
      </c>
      <c r="H34" s="24">
        <v>8.4999999999999995E-4</v>
      </c>
      <c r="I34" s="24" t="s">
        <v>222</v>
      </c>
      <c r="J34" s="24">
        <f t="shared" ca="1" si="0"/>
        <v>0.13599999999999998</v>
      </c>
      <c r="K34" s="24"/>
      <c r="L34" s="32">
        <f t="shared" ca="1" si="1"/>
        <v>160</v>
      </c>
      <c r="M34" s="34"/>
    </row>
    <row r="35" spans="1:13" ht="13.15" customHeight="1">
      <c r="A35" s="22" t="s">
        <v>346</v>
      </c>
      <c r="B35" s="23">
        <v>1</v>
      </c>
      <c r="C35" s="24"/>
      <c r="D35" s="23">
        <v>300</v>
      </c>
      <c r="E35" s="24"/>
      <c r="F35" s="23">
        <f>D35</f>
        <v>300</v>
      </c>
      <c r="G35" s="24" t="s">
        <v>223</v>
      </c>
      <c r="H35" s="24">
        <v>2.7499999999999998E-3</v>
      </c>
      <c r="I35" s="24" t="s">
        <v>222</v>
      </c>
      <c r="J35" s="24">
        <f t="shared" ca="1" si="0"/>
        <v>0.43999999999999995</v>
      </c>
      <c r="K35" s="24"/>
      <c r="L35" s="32">
        <f t="shared" ca="1" si="1"/>
        <v>160</v>
      </c>
      <c r="M35" s="34"/>
    </row>
    <row r="36" spans="1:13" ht="13.15" customHeight="1">
      <c r="A36" s="24" t="s">
        <v>347</v>
      </c>
      <c r="B36" s="24">
        <v>1</v>
      </c>
      <c r="C36" s="24" t="s">
        <v>177</v>
      </c>
      <c r="D36" s="24">
        <f ca="1">IF(B36,B36*F36,"")</f>
        <v>300</v>
      </c>
      <c r="E36" s="24"/>
      <c r="F36" s="23">
        <f ca="1">OFFSET(F36,-1,0)</f>
        <v>300</v>
      </c>
      <c r="G36" s="24" t="s">
        <v>224</v>
      </c>
      <c r="H36" s="24">
        <v>5.6599999999999998E-2</v>
      </c>
      <c r="I36" s="24" t="s">
        <v>177</v>
      </c>
      <c r="J36" s="24">
        <f t="shared" ca="1" si="0"/>
        <v>9.0559999999999992</v>
      </c>
      <c r="K36" s="24"/>
      <c r="L36" s="32">
        <f t="shared" ca="1" si="1"/>
        <v>160</v>
      </c>
      <c r="M36" s="34"/>
    </row>
    <row r="37" spans="1:13" ht="13.15" customHeight="1">
      <c r="A37" s="22" t="s">
        <v>348</v>
      </c>
      <c r="B37" s="23">
        <v>1</v>
      </c>
      <c r="C37" s="24"/>
      <c r="D37" s="23">
        <v>350</v>
      </c>
      <c r="E37" s="24"/>
      <c r="F37" s="23">
        <f>D37</f>
        <v>350</v>
      </c>
      <c r="G37" s="24" t="s">
        <v>225</v>
      </c>
      <c r="H37" s="24">
        <v>0.04</v>
      </c>
      <c r="I37" s="24" t="s">
        <v>177</v>
      </c>
      <c r="J37" s="24">
        <f t="shared" ca="1" si="0"/>
        <v>6.4</v>
      </c>
      <c r="K37" s="24"/>
      <c r="L37" s="32">
        <f t="shared" ca="1" si="1"/>
        <v>160</v>
      </c>
      <c r="M37" s="34"/>
    </row>
    <row r="38" spans="1:13" ht="13.15" customHeight="1">
      <c r="A38" s="24" t="s">
        <v>349</v>
      </c>
      <c r="B38" s="24">
        <v>0.04</v>
      </c>
      <c r="C38" s="24" t="s">
        <v>155</v>
      </c>
      <c r="D38" s="24">
        <f ca="1">IF(B38,B38*F38,"")</f>
        <v>14</v>
      </c>
      <c r="E38" s="24"/>
      <c r="F38" s="23">
        <f ca="1">OFFSET(F38,-1,0)</f>
        <v>350</v>
      </c>
      <c r="G38" s="24" t="s">
        <v>226</v>
      </c>
      <c r="H38" s="24">
        <v>0.16800000000000001</v>
      </c>
      <c r="I38" s="24" t="s">
        <v>177</v>
      </c>
      <c r="J38" s="24">
        <f t="shared" ca="1" si="0"/>
        <v>26.880000000000003</v>
      </c>
      <c r="K38" s="24"/>
      <c r="L38" s="32">
        <f t="shared" ca="1" si="1"/>
        <v>160</v>
      </c>
      <c r="M38" s="34"/>
    </row>
    <row r="39" spans="1:13" ht="13.15" customHeight="1">
      <c r="A39" s="22" t="s">
        <v>350</v>
      </c>
      <c r="B39" s="23">
        <v>1</v>
      </c>
      <c r="C39" s="24"/>
      <c r="D39" s="23">
        <v>450</v>
      </c>
      <c r="E39" s="24"/>
      <c r="F39" s="23">
        <f>D39</f>
        <v>450</v>
      </c>
      <c r="G39" s="24" t="s">
        <v>227</v>
      </c>
      <c r="H39" s="24">
        <v>1.5</v>
      </c>
      <c r="I39" s="24" t="s">
        <v>177</v>
      </c>
      <c r="J39" s="24">
        <f t="shared" ca="1" si="0"/>
        <v>240</v>
      </c>
      <c r="K39" s="24"/>
      <c r="L39" s="32">
        <f t="shared" ca="1" si="1"/>
        <v>160</v>
      </c>
      <c r="M39" s="34"/>
    </row>
    <row r="40" spans="1:13" ht="13.15" customHeight="1">
      <c r="A40" s="24" t="s">
        <v>351</v>
      </c>
      <c r="B40" s="24">
        <v>1</v>
      </c>
      <c r="C40" s="24" t="s">
        <v>177</v>
      </c>
      <c r="D40" s="24">
        <f ca="1">IF(B40,B40*F40,"")</f>
        <v>450</v>
      </c>
      <c r="E40" s="24"/>
      <c r="F40" s="23">
        <f ca="1">OFFSET(F40,-1,0)</f>
        <v>450</v>
      </c>
      <c r="G40" s="24" t="s">
        <v>228</v>
      </c>
      <c r="H40" s="24">
        <v>3.2000000000000003E-4</v>
      </c>
      <c r="I40" s="24" t="s">
        <v>229</v>
      </c>
      <c r="J40" s="24">
        <f t="shared" ca="1" si="0"/>
        <v>5.1200000000000002E-2</v>
      </c>
      <c r="K40" s="24"/>
      <c r="L40" s="32">
        <f t="shared" ca="1" si="1"/>
        <v>160</v>
      </c>
      <c r="M40" s="34"/>
    </row>
    <row r="41" spans="1:13" ht="13.15" customHeight="1">
      <c r="A41" s="22" t="s">
        <v>352</v>
      </c>
      <c r="B41" s="23">
        <v>1</v>
      </c>
      <c r="C41" s="24"/>
      <c r="D41" s="23">
        <v>550</v>
      </c>
      <c r="E41" s="24"/>
      <c r="F41" s="23">
        <f>D41</f>
        <v>550</v>
      </c>
      <c r="G41" s="24" t="s">
        <v>230</v>
      </c>
      <c r="H41" s="24">
        <v>7.0000000000000001E-3</v>
      </c>
      <c r="I41" s="24" t="s">
        <v>155</v>
      </c>
      <c r="J41" s="24">
        <f t="shared" ca="1" si="0"/>
        <v>1.1200000000000001</v>
      </c>
      <c r="K41" s="24"/>
      <c r="L41" s="32">
        <f t="shared" ca="1" si="1"/>
        <v>160</v>
      </c>
    </row>
    <row r="42" spans="1:13" ht="13.15" customHeight="1">
      <c r="A42" s="24" t="s">
        <v>353</v>
      </c>
      <c r="B42" s="24">
        <v>1</v>
      </c>
      <c r="C42" s="24" t="s">
        <v>177</v>
      </c>
      <c r="D42" s="24">
        <f ca="1">IF(B42,B42*F42,"")</f>
        <v>550</v>
      </c>
      <c r="E42" s="24"/>
      <c r="F42" s="23">
        <f ca="1">OFFSET(F42,-1,0)</f>
        <v>550</v>
      </c>
      <c r="G42" s="24" t="s">
        <v>180</v>
      </c>
      <c r="H42" s="24">
        <v>0.4</v>
      </c>
      <c r="I42" s="24" t="s">
        <v>177</v>
      </c>
      <c r="J42" s="24">
        <f t="shared" ca="1" si="0"/>
        <v>64</v>
      </c>
      <c r="K42" s="24"/>
      <c r="L42" s="32">
        <f t="shared" ca="1" si="1"/>
        <v>160</v>
      </c>
    </row>
    <row r="43" spans="1:13" ht="13.15" customHeight="1">
      <c r="A43" s="22" t="s">
        <v>91</v>
      </c>
      <c r="B43" s="23">
        <v>1</v>
      </c>
      <c r="C43" s="24"/>
      <c r="D43" s="23">
        <v>1000</v>
      </c>
      <c r="E43" s="24"/>
      <c r="F43" s="23">
        <f>D43</f>
        <v>1000</v>
      </c>
      <c r="G43" s="24" t="s">
        <v>176</v>
      </c>
      <c r="H43" s="24">
        <v>1.6E-2</v>
      </c>
      <c r="I43" s="24" t="s">
        <v>177</v>
      </c>
      <c r="J43" s="24">
        <f t="shared" ca="1" si="0"/>
        <v>2.56</v>
      </c>
      <c r="K43" s="24"/>
      <c r="L43" s="32">
        <f t="shared" ca="1" si="1"/>
        <v>160</v>
      </c>
    </row>
    <row r="44" spans="1:13" ht="13.15" customHeight="1">
      <c r="A44" s="24" t="s">
        <v>185</v>
      </c>
      <c r="B44" s="24">
        <v>0.1</v>
      </c>
      <c r="C44" s="24" t="s">
        <v>186</v>
      </c>
      <c r="D44" s="24">
        <f ca="1">IF(B44,B44*F44,"")</f>
        <v>100</v>
      </c>
      <c r="E44" s="24"/>
      <c r="F44" s="23">
        <f ca="1">OFFSET(F44,-1,0)</f>
        <v>1000</v>
      </c>
      <c r="G44" s="24" t="s">
        <v>231</v>
      </c>
      <c r="H44" s="24">
        <v>0.1</v>
      </c>
      <c r="I44" s="24" t="s">
        <v>153</v>
      </c>
      <c r="J44" s="24">
        <f t="shared" ca="1" si="0"/>
        <v>16</v>
      </c>
      <c r="K44" s="24"/>
      <c r="L44" s="32">
        <f t="shared" ca="1" si="1"/>
        <v>160</v>
      </c>
    </row>
    <row r="45" spans="1:13" ht="13.15" customHeight="1">
      <c r="A45" s="28"/>
      <c r="B45" s="28"/>
      <c r="C45" s="28"/>
      <c r="D45" s="28"/>
      <c r="E45" s="28"/>
      <c r="F45" s="28"/>
      <c r="G45" s="24" t="s">
        <v>232</v>
      </c>
      <c r="H45" s="24">
        <v>0.08</v>
      </c>
      <c r="I45" s="24" t="s">
        <v>177</v>
      </c>
      <c r="J45" s="24">
        <f t="shared" ca="1" si="0"/>
        <v>12.8</v>
      </c>
      <c r="K45" s="24"/>
      <c r="L45" s="32">
        <f t="shared" ca="1" si="1"/>
        <v>160</v>
      </c>
    </row>
    <row r="46" spans="1:13" ht="15.6" customHeight="1">
      <c r="A46" s="28"/>
      <c r="B46" s="28"/>
      <c r="C46" s="28"/>
      <c r="D46" s="28"/>
      <c r="E46" s="28"/>
      <c r="F46" s="28"/>
      <c r="G46" s="24" t="s">
        <v>233</v>
      </c>
      <c r="H46" s="24">
        <v>1.7999999999999998E-4</v>
      </c>
      <c r="I46" s="24" t="s">
        <v>229</v>
      </c>
      <c r="J46" s="24">
        <f t="shared" ca="1" si="0"/>
        <v>2.8799999999999999E-2</v>
      </c>
      <c r="K46" s="24"/>
      <c r="L46" s="32">
        <f t="shared" ca="1" si="1"/>
        <v>160</v>
      </c>
    </row>
    <row r="47" spans="1:13" ht="13.9" customHeight="1">
      <c r="A47" s="28"/>
      <c r="B47" s="28"/>
      <c r="C47" s="28"/>
      <c r="D47" s="28"/>
      <c r="E47" s="28"/>
      <c r="F47" s="28"/>
      <c r="G47" s="24" t="s">
        <v>234</v>
      </c>
      <c r="H47" s="24">
        <v>2.5000000000000001E-3</v>
      </c>
      <c r="I47" s="24" t="s">
        <v>155</v>
      </c>
      <c r="J47" s="24">
        <f t="shared" ca="1" si="0"/>
        <v>0.4</v>
      </c>
      <c r="K47" s="24"/>
      <c r="L47" s="32">
        <f t="shared" ca="1" si="1"/>
        <v>160</v>
      </c>
    </row>
    <row r="48" spans="1:1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33"/>
    </row>
    <row r="49" spans="1:12" ht="15.75">
      <c r="A49" s="28"/>
      <c r="B49" s="28"/>
      <c r="C49" s="28"/>
      <c r="D49" s="28"/>
      <c r="E49" s="28"/>
      <c r="F49" s="28"/>
      <c r="G49" s="27" t="s">
        <v>83</v>
      </c>
      <c r="H49" s="133" t="s">
        <v>47</v>
      </c>
      <c r="I49" s="133"/>
      <c r="J49" s="135">
        <v>70</v>
      </c>
      <c r="K49" s="133"/>
      <c r="L49" s="33"/>
    </row>
    <row r="50" spans="1:12" ht="13.15" customHeight="1">
      <c r="A50" s="28"/>
      <c r="B50" s="28"/>
      <c r="C50" s="28"/>
      <c r="D50" s="28"/>
      <c r="E50" s="28"/>
      <c r="F50" s="28"/>
      <c r="G50" s="26" t="s">
        <v>49</v>
      </c>
      <c r="H50" s="134" t="s">
        <v>50</v>
      </c>
      <c r="I50" s="134"/>
      <c r="J50" s="26" t="s">
        <v>51</v>
      </c>
      <c r="K50" s="26" t="s">
        <v>52</v>
      </c>
      <c r="L50" s="33"/>
    </row>
    <row r="51" spans="1:12" ht="15.6" customHeight="1">
      <c r="A51" s="28"/>
      <c r="B51" s="28"/>
      <c r="C51" s="28"/>
      <c r="D51" s="28"/>
      <c r="E51" s="28"/>
      <c r="F51" s="28"/>
      <c r="G51" s="22"/>
      <c r="H51" s="23"/>
      <c r="I51" s="24"/>
      <c r="J51" s="23"/>
      <c r="K51" s="28"/>
      <c r="L51" s="32">
        <f>J51</f>
        <v>0</v>
      </c>
    </row>
    <row r="52" spans="1:12" ht="13.9" customHeight="1">
      <c r="A52" s="28"/>
      <c r="B52" s="28"/>
      <c r="C52" s="28"/>
      <c r="D52" s="28"/>
      <c r="E52" s="28"/>
      <c r="F52" s="28"/>
      <c r="G52" s="24"/>
      <c r="H52" s="24"/>
      <c r="I52" s="24"/>
      <c r="J52" s="24" t="str">
        <f>IF(H52,H52*L52,"")</f>
        <v/>
      </c>
      <c r="K52" s="24"/>
      <c r="L52" s="32">
        <f ca="1">OFFSET(L52,-1,0)</f>
        <v>0</v>
      </c>
    </row>
    <row r="53" spans="1:12">
      <c r="A53" s="28"/>
      <c r="B53" s="28"/>
      <c r="C53" s="28"/>
      <c r="D53" s="28"/>
      <c r="E53" s="28"/>
      <c r="F53" s="28"/>
    </row>
    <row r="54" spans="1:12">
      <c r="A54" s="28"/>
      <c r="B54" s="28"/>
      <c r="C54" s="28"/>
      <c r="D54" s="28"/>
      <c r="E54" s="28"/>
      <c r="F54" s="28"/>
    </row>
  </sheetData>
  <mergeCells count="13">
    <mergeCell ref="H25:I25"/>
    <mergeCell ref="H26:I26"/>
    <mergeCell ref="H49:I49"/>
    <mergeCell ref="H50:I50"/>
    <mergeCell ref="J25:K25"/>
    <mergeCell ref="J49:K49"/>
    <mergeCell ref="B2:L2"/>
    <mergeCell ref="B3:C3"/>
    <mergeCell ref="B4:C4"/>
    <mergeCell ref="D3:E3"/>
    <mergeCell ref="H3:I3"/>
    <mergeCell ref="H4:I4"/>
    <mergeCell ref="J3:K3"/>
  </mergeCells>
  <pageMargins left="0" right="0" top="0" bottom="0" header="0" footer="0"/>
  <pageSetup paperSize="9" scale="9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10</vt:i4>
      </vt:variant>
    </vt:vector>
  </HeadingPairs>
  <TitlesOfParts>
    <vt:vector size="22" baseType="lpstr">
      <vt:lpstr>Semaine</vt:lpstr>
      <vt:lpstr>Feuil1</vt:lpstr>
      <vt:lpstr>SemaineV</vt:lpstr>
      <vt:lpstr>SemaineH</vt:lpstr>
      <vt:lpstr>Reception</vt:lpstr>
      <vt:lpstr>Lundi</vt:lpstr>
      <vt:lpstr>Mardi</vt:lpstr>
      <vt:lpstr>Mercredi</vt:lpstr>
      <vt:lpstr>Jeudi</vt:lpstr>
      <vt:lpstr>Vendredi</vt:lpstr>
      <vt:lpstr>Samedi</vt:lpstr>
      <vt:lpstr>Dimanche</vt:lpstr>
      <vt:lpstr>Dimanche!Zone_d_impression</vt:lpstr>
      <vt:lpstr>Jeudi!Zone_d_impression</vt:lpstr>
      <vt:lpstr>Lundi!Zone_d_impression</vt:lpstr>
      <vt:lpstr>Mardi!Zone_d_impression</vt:lpstr>
      <vt:lpstr>Mercredi!Zone_d_impression</vt:lpstr>
      <vt:lpstr>Samedi!Zone_d_impression</vt:lpstr>
      <vt:lpstr>Semaine!Zone_d_impression</vt:lpstr>
      <vt:lpstr>SemaineH!Zone_d_impression</vt:lpstr>
      <vt:lpstr>SemaineV!Zone_d_impression</vt:lpstr>
      <vt:lpstr>Vendredi!Zone_d_impression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</dc:creator>
  <cp:lastModifiedBy>raphael.laporte</cp:lastModifiedBy>
  <cp:lastPrinted>2026-02-26T09:46:20Z</cp:lastPrinted>
  <dcterms:created xsi:type="dcterms:W3CDTF">2017-12-12T08:52:09Z</dcterms:created>
  <dcterms:modified xsi:type="dcterms:W3CDTF">2026-02-26T09:54:25Z</dcterms:modified>
</cp:coreProperties>
</file>